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5A5D52B4-1E60-431B-9888-6C16CDB1C254}" xr6:coauthVersionLast="45" xr6:coauthVersionMax="47" xr10:uidLastSave="{00000000-0000-0000-0000-000000000000}"/>
  <bookViews>
    <workbookView xWindow="57480" yWindow="-120" windowWidth="38640" windowHeight="16440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LIB_2021!$B$2:$P$329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9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66" i="15"/>
  <c r="L69" i="15" l="1"/>
  <c r="L68" i="15"/>
  <c r="L67" i="15"/>
  <c r="L65" i="15"/>
  <c r="L64" i="15"/>
  <c r="L63" i="15"/>
  <c r="L76" i="15" l="1"/>
  <c r="L75" i="15"/>
  <c r="L74" i="15"/>
  <c r="L73" i="15"/>
  <c r="L72" i="15"/>
  <c r="L71" i="15"/>
  <c r="L70" i="15"/>
  <c r="L62" i="15" l="1"/>
  <c r="L61" i="15"/>
  <c r="L60" i="15"/>
  <c r="L92" i="15" l="1"/>
  <c r="L91" i="15"/>
  <c r="L90" i="15"/>
  <c r="L57" i="15" l="1"/>
  <c r="L56" i="15"/>
  <c r="L55" i="15" l="1"/>
  <c r="L54" i="15"/>
  <c r="L53" i="15"/>
  <c r="L52" i="15"/>
  <c r="L51" i="15"/>
  <c r="L59" i="15"/>
  <c r="L58" i="15"/>
  <c r="L98" i="15" l="1"/>
  <c r="L97" i="15"/>
  <c r="L96" i="15"/>
  <c r="L95" i="15"/>
  <c r="L94" i="15"/>
  <c r="L93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<sst xmlns="http://schemas.openxmlformats.org/spreadsheetml/2006/main" count="3853" uniqueCount="1512">
  <si>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</si>
  <si>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</si>
  <si>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</si>
  <si>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</si>
  <si>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</si>
  <si>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</si>
  <si>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</si>
  <si>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</si>
  <si>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</si>
  <si>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</si>
  <si>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</si>
  <si>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</si>
  <si>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</si>
  <si>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</si>
  <si>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</si>
  <si>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</si>
  <si>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</si>
  <si>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</si>
  <si>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</si>
  <si>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</si>
  <si>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</si>
  <si>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</si>
  <si>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</si>
  <si>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</si>
  <si>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</si>
  <si>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</si>
  <si>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</si>
  <si>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</si>
  <si>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</si>
  <si>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</si>
  <si>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</si>
  <si>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</si>
  <si>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</si>
  <si>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</si>
  <si>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</si>
  <si>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</si>
  <si>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</si>
  <si>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</si>
  <si>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</si>
  <si>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</si>
  <si>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</si>
  <si>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</si>
  <si>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</si>
  <si>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</si>
  <si>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</si>
  <si>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</si>
  <si>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</si>
  <si>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</si>
  <si>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</si>
  <si>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</si>
  <si>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</si>
  <si>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</si>
  <si>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</si>
  <si>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</si>
  <si>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</si>
  <si>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</si>
  <si>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</si>
  <si>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</si>
  <si>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</si>
  <si>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</si>
  <si>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</si>
  <si>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</si>
  <si>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</si>
  <si>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</si>
  <si>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</si>
  <si>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</si>
  <si>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</si>
  <si>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</si>
  <si>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</si>
  <si>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</si>
  <si>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</si>
  <si>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</si>
  <si>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</si>
  <si>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</si>
  <si>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</si>
  <si>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</si>
  <si>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</si>
  <si>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</si>
  <si>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</si>
  <si>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</si>
  <si>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</si>
  <si>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</si>
  <si>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</si>
  <si>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</si>
  <si>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</si>
  <si>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</si>
  <si>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</si>
  <si>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</si>
  <si>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</si>
  <si>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</si>
  <si>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</si>
  <si>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</si>
  <si>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</si>
  <si>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</si>
  <si>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</si>
  <si>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</si>
  <si>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</si>
  <si>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</si>
  <si>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</si>
  <si>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</si>
  <si>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</si>
  <si>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</si>
  <si>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</si>
  <si>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</si>
  <si>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</si>
  <si>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</si>
  <si>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</si>
  <si>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</si>
  <si>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</si>
  <si>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</si>
  <si>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</si>
  <si>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</si>
  <si>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</si>
  <si>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</si>
  <si>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</si>
  <si>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</si>
  <si>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</si>
  <si>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</si>
  <si>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</si>
  <si>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</si>
  <si>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</si>
  <si>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</si>
  <si>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</si>
  <si>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</si>
  <si>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</si>
  <si>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</si>
  <si>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</si>
  <si>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</si>
  <si>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</si>
  <si>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</si>
  <si>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</si>
  <si>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</si>
  <si>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</si>
  <si>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</si>
  <si>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</si>
  <si>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</si>
  <si>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</si>
  <si>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</si>
  <si>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</si>
  <si>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</si>
  <si>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</si>
  <si>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</si>
  <si>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</si>
  <si>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</si>
  <si>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</si>
  <si>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</si>
  <si>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</si>
  <si>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</si>
  <si>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</si>
  <si>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</si>
  <si>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</si>
  <si>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</si>
  <si>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</si>
  <si>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</si>
  <si>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</si>
  <si>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</si>
  <si>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</si>
  <si>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</si>
  <si>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</si>
  <si>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</si>
  <si>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</si>
  <si>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</si>
  <si>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</si>
  <si>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</si>
  <si>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</si>
  <si>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</si>
  <si>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</si>
  <si>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</si>
  <si>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</si>
  <si>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</si>
  <si>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</si>
  <si>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</si>
  <si>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</si>
  <si>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</si>
  <si>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</si>
  <si>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</si>
  <si>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</si>
  <si>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</si>
  <si>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</si>
  <si>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</si>
  <si>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</si>
  <si>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</si>
  <si>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</si>
  <si>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</si>
  <si>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</si>
  <si>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</si>
  <si>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</si>
  <si>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</si>
  <si>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</si>
  <si>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</si>
  <si>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</si>
  <si>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</si>
  <si>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</si>
  <si>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</si>
  <si>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</si>
  <si>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</si>
  <si>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</si>
  <si>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</si>
  <si>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</si>
  <si>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</si>
  <si>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</si>
  <si>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</si>
  <si>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</si>
  <si>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</si>
  <si>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</si>
  <si>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</si>
  <si>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</si>
  <si>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</si>
  <si>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</si>
  <si>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</si>
  <si>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</si>
  <si>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</si>
  <si>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</si>
  <si>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</si>
  <si>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</si>
  <si>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</si>
  <si>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</si>
  <si>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</si>
  <si>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</si>
  <si>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</si>
  <si>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</si>
  <si>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</si>
  <si>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</si>
  <si>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</si>
  <si>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</si>
  <si>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</si>
  <si>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</si>
  <si>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</si>
  <si>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</si>
  <si>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</si>
  <si>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</si>
  <si>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</si>
  <si>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</si>
  <si>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</si>
  <si>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</si>
  <si>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</si>
  <si>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</si>
  <si>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</si>
  <si>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</si>
  <si>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</si>
  <si>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</si>
  <si>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</si>
  <si>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</si>
  <si>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</si>
  <si>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</si>
  <si>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</si>
  <si>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</si>
  <si>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</si>
  <si>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</si>
  <si>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</si>
  <si>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</si>
  <si>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</si>
  <si>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</si>
  <si>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</si>
  <si>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</si>
  <si>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</si>
  <si>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</si>
  <si>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</si>
  <si>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</si>
  <si>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</si>
  <si>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</si>
  <si>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</si>
  <si>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</si>
  <si>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</si>
  <si>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</si>
  <si>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</si>
  <si>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</si>
  <si>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</si>
  <si>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</si>
  <si>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</si>
  <si>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</si>
  <si>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</si>
  <si>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</si>
  <si>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</si>
  <si>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</si>
  <si>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</si>
  <si>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</si>
  <si>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</si>
  <si>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</si>
  <si>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</si>
  <si>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</si>
  <si>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</si>
  <si>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</si>
  <si>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</si>
  <si>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</si>
  <si>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</si>
  <si>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</si>
  <si>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</si>
  <si>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</si>
  <si>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</si>
  <si>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</si>
  <si>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</si>
  <si>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</si>
  <si>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</si>
  <si>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</si>
  <si>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</si>
  <si>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</si>
  <si>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</si>
  <si>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</si>
  <si>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</si>
  <si>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</si>
  <si>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</si>
  <si>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</si>
  <si>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</si>
  <si>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</si>
  <si>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</si>
  <si>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</si>
  <si>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</si>
  <si>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</si>
  <si>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</si>
  <si>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</si>
  <si>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</si>
  <si>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</si>
  <si>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</si>
  <si>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</si>
  <si>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</si>
  <si>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</si>
  <si>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</si>
  <si>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</si>
  <si>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</si>
  <si>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</si>
  <si>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</si>
  <si>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</si>
  <si>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</si>
  <si>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</si>
  <si>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</si>
  <si>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</si>
  <si>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</si>
  <si>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</si>
  <si>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</si>
  <si>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</si>
  <si>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</si>
  <si>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</si>
  <si>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</si>
  <si>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</si>
  <si>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</si>
  <si>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</si>
  <si>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</si>
  <si>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</si>
  <si>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</si>
  <si>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</si>
  <si>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</si>
  <si>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</si>
  <si>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</si>
  <si>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</si>
  <si>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</si>
  <si>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</si>
  <si>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</si>
  <si>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</si>
  <si>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</si>
  <si>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</si>
  <si>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</si>
  <si>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</si>
  <si>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</si>
  <si>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</si>
  <si>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</si>
  <si>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</si>
  <si>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</si>
  <si>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</si>
  <si>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</si>
  <si>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</si>
  <si>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</si>
  <si>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</si>
  <si>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</si>
  <si>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</si>
  <si>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</si>
  <si>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</si>
  <si>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</si>
  <si>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</si>
  <si>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</si>
  <si>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</si>
  <si>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</si>
  <si>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</si>
  <si>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</si>
  <si>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</si>
  <si>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</si>
  <si>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</si>
  <si>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</si>
  <si>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</si>
  <si>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</si>
  <si>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</si>
  <si>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</si>
  <si>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</si>
  <si>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</si>
  <si>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</si>
  <si>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</si>
  <si>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</si>
  <si>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</si>
  <si>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</si>
  <si>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</si>
  <si>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</si>
  <si>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</si>
  <si>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</si>
  <si>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</si>
  <si>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</si>
  <si>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</si>
  <si>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</si>
  <si>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</si>
  <si>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</si>
  <si>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</si>
  <si>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</si>
  <si>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</si>
  <si>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</si>
  <si>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</si>
  <si>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</si>
  <si>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</si>
  <si>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</si>
  <si>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</si>
  <si>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</si>
  <si>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</si>
  <si>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</si>
  <si>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</si>
  <si>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</si>
  <si>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</si>
  <si>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</si>
  <si>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</si>
  <si>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</si>
  <si>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</si>
  <si>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</si>
  <si>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</si>
  <si>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</si>
  <si>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</si>
  <si>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</si>
  <si>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</si>
  <si>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</si>
  <si>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</si>
  <si>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</si>
  <si>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</si>
  <si>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</si>
  <si>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</si>
  <si>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</si>
  <si>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</si>
  <si>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</si>
  <si>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</si>
  <si>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</si>
  <si>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</si>
  <si>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</si>
  <si>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</si>
  <si>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</si>
  <si>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</si>
  <si>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</si>
  <si>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</si>
  <si>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</si>
  <si>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</si>
  <si>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</si>
  <si>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</si>
  <si>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</si>
  <si>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</si>
  <si>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</si>
  <si>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</si>
  <si>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</si>
  <si>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</si>
  <si>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</si>
  <si>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</si>
  <si>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</si>
  <si>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</si>
  <si>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</si>
  <si>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</si>
  <si>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</si>
  <si>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</si>
  <si>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</si>
  <si>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</si>
  <si>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</si>
  <si>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</si>
  <si>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</si>
  <si>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</si>
  <si>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</si>
  <si>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</si>
  <si>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</si>
  <si>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</si>
  <si>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</si>
  <si>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</si>
  <si>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</si>
  <si>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</si>
  <si>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</si>
  <si>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</si>
  <si>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</si>
  <si>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</si>
  <si>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</si>
  <si>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</si>
  <si>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</si>
  <si>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</si>
  <si>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</si>
  <si>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</si>
  <si>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</si>
  <si>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</si>
  <si>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</si>
  <si>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</si>
  <si>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</si>
  <si>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</si>
  <si>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</si>
  <si>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</si>
  <si>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</si>
  <si>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</si>
  <si>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</si>
  <si>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</si>
  <si>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</si>
  <si>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</si>
  <si>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</si>
  <si>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</si>
  <si>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</si>
  <si>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</si>
  <si>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</si>
  <si>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</si>
  <si>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</si>
  <si>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</si>
  <si>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</si>
  <si>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</si>
  <si>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</si>
  <si>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</si>
  <si>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</si>
  <si>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</si>
  <si>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</si>
  <si>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</si>
  <si>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</si>
  <si>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</si>
  <si>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</si>
  <si>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</si>
  <si>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</si>
  <si>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</si>
  <si>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</si>
  <si>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</si>
  <si>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</si>
  <si>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</si>
  <si>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</si>
  <si>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</si>
  <si>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</si>
  <si>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</si>
  <si>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</si>
  <si>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</si>
  <si>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</si>
  <si>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</si>
  <si>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</si>
  <si>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</si>
  <si>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</si>
  <si>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</si>
  <si>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</si>
  <si>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</si>
  <si>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</si>
  <si>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</si>
  <si>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</si>
  <si>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</si>
  <si>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</si>
  <si>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</si>
  <si>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</si>
  <si>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</si>
  <si>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</si>
  <si>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</si>
  <si>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</si>
  <si>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</si>
  <si>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</si>
  <si>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</si>
  <si>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</si>
  <si>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</si>
  <si>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</si>
  <si>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</si>
  <si>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</si>
  <si>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</si>
  <si>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</si>
  <si>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</si>
  <si>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</si>
  <si>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</si>
  <si>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</si>
  <si>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</si>
  <si>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</si>
  <si>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</si>
  <si>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</si>
  <si>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</si>
  <si>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</si>
  <si>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</si>
  <si>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</si>
  <si>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</si>
  <si>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</si>
  <si>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</si>
  <si>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</si>
  <si>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</si>
  <si>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</si>
  <si>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</si>
  <si>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</si>
  <si>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</si>
  <si>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</si>
  <si>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</si>
  <si>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</si>
  <si>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</si>
  <si>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</si>
  <si>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</si>
  <si>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</si>
  <si>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</si>
  <si>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</si>
  <si>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</si>
  <si>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</si>
  <si>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</si>
  <si>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</si>
  <si>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</si>
  <si>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</si>
  <si>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</si>
  <si>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</si>
  <si>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</si>
  <si>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</si>
  <si>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</si>
  <si>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</si>
  <si>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</si>
  <si>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</si>
  <si>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</si>
  <si>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</si>
  <si>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</si>
  <si>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</si>
  <si>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</si>
  <si>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</si>
  <si>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</si>
  <si>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</si>
  <si>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</si>
  <si>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</si>
  <si>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</si>
  <si>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</si>
  <si>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</si>
  <si>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</si>
  <si>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</si>
  <si>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</si>
  <si>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</si>
  <si>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</si>
  <si>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</si>
  <si>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</si>
  <si>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</si>
  <si>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</si>
  <si>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</si>
  <si>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</si>
  <si>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</si>
  <si>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</si>
  <si>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</si>
  <si>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</si>
  <si>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</si>
  <si>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</si>
  <si>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</si>
  <si>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</si>
  <si>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</si>
  <si>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</si>
  <si>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</si>
  <si>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</si>
  <si>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</si>
  <si>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</si>
  <si>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</si>
  <si>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</si>
  <si>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</si>
  <si>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</si>
  <si>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</si>
  <si>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</si>
  <si>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</si>
  <si>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</si>
  <si>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</si>
  <si>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</si>
  <si>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</si>
  <si>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</si>
  <si>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</si>
  <si>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</si>
  <si>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</si>
  <si>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</si>
  <si>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</si>
  <si>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</si>
  <si>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</si>
  <si>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</si>
  <si>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</si>
  <si>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</si>
  <si>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</si>
  <si>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</si>
  <si>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</si>
  <si>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</si>
  <si>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</si>
  <si>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</si>
  <si>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</si>
  <si>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</si>
  <si>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</si>
  <si>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</si>
  <si>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</si>
  <si>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</si>
  <si>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</si>
  <si>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</si>
  <si>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</si>
  <si>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</si>
  <si>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</si>
  <si>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</si>
  <si>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</si>
  <si>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</si>
  <si>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</si>
  <si>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</si>
  <si>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</si>
  <si>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</si>
  <si>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</si>
  <si>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</si>
  <si>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</si>
  <si>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</si>
  <si>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</si>
  <si>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</si>
  <si>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</si>
  <si>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</si>
  <si>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</si>
  <si>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</si>
  <si>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</si>
  <si>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</si>
  <si>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</si>
  <si>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</si>
  <si>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</si>
  <si>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</si>
  <si>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</si>
  <si>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</si>
  <si>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</si>
  <si>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</si>
  <si>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</si>
  <si>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</si>
  <si>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</si>
  <si>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</si>
  <si>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</si>
  <si>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</si>
  <si>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</si>
  <si>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</si>
  <si>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</si>
  <si>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</si>
  <si>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</si>
  <si>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</si>
  <si>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</si>
  <si>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</si>
  <si>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</si>
  <si>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</si>
  <si>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</si>
  <si>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</si>
  <si>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</si>
  <si>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</si>
  <si>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</si>
  <si>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</si>
  <si>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</si>
  <si>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</si>
  <si>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</si>
  <si>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</si>
  <si>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</si>
  <si>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</si>
  <si>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</si>
  <si>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</si>
  <si>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</si>
  <si>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</si>
  <si>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</si>
  <si>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</si>
  <si>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</si>
  <si>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</si>
  <si>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</si>
  <si>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</si>
  <si>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</si>
  <si>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</si>
  <si>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</si>
  <si>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</si>
  <si>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</si>
  <si>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</si>
  <si>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</si>
  <si>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</si>
  <si>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</si>
  <si>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</si>
  <si>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</si>
  <si>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</si>
  <si>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</si>
  <si>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</si>
  <si>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</si>
  <si>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</si>
  <si>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</si>
  <si>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</si>
  <si>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</si>
  <si>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</si>
  <si>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</si>
  <si>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</si>
  <si>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</si>
  <si>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</si>
  <si>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</si>
  <si>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</si>
  <si>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</si>
  <si>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</si>
  <si>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</si>
  <si>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</si>
  <si>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</si>
  <si>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</si>
  <si>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</si>
  <si>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</si>
  <si>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</si>
  <si>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</si>
  <si>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</si>
  <si>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</si>
  <si>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</si>
  <si>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</si>
  <si>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</si>
  <si>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</si>
  <si>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</si>
  <si>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</si>
  <si>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</si>
  <si>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</si>
  <si>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</si>
  <si>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</si>
  <si>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</si>
  <si>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</si>
  <si>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</si>
  <si>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</si>
  <si>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</si>
  <si>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</si>
  <si>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</si>
  <si>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</si>
  <si>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</si>
  <si>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</si>
  <si>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</si>
  <si>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</si>
  <si>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</si>
  <si>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</si>
  <si>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</si>
  <si>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</si>
  <si>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</si>
  <si>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</si>
  <si>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</si>
  <si>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</si>
  <si>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</si>
  <si>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</si>
  <si>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</si>
  <si>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</si>
  <si>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</si>
  <si>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</si>
  <si>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</si>
  <si>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</si>
  <si>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</si>
  <si>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</si>
  <si>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</si>
  <si>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</si>
  <si>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</si>
  <si>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</si>
  <si>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</si>
  <si>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</si>
  <si>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</si>
  <si>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</si>
  <si>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</si>
  <si>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</si>
  <si>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</si>
  <si>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</si>
  <si>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</si>
  <si>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</si>
  <si>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</si>
  <si>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</si>
  <si>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</si>
  <si>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</si>
  <si>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</si>
  <si>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</si>
  <si>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</si>
  <si>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</si>
  <si>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</si>
  <si>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</si>
  <si>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</si>
  <si>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</si>
  <si>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</si>
  <si>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</si>
  <si>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</si>
  <si>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</si>
  <si>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</si>
  <si>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</si>
  <si>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</si>
  <si>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</si>
  <si>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</si>
  <si>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</si>
  <si>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</si>
  <si>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</si>
  <si>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</si>
  <si>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</si>
  <si>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</si>
  <si>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</si>
  <si>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</si>
  <si>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</si>
  <si>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</si>
  <si>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</si>
  <si>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</si>
  <si>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</si>
  <si>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</si>
  <si>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</si>
  <si>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</si>
  <si>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</si>
  <si>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</si>
  <si>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</si>
  <si>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</si>
  <si>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</si>
  <si>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</si>
  <si>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</si>
  <si>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</si>
  <si>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</si>
  <si>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</si>
  <si>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</si>
  <si>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</si>
  <si>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</si>
  <si>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</si>
  <si>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</si>
  <si>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</si>
  <si>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</si>
  <si>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</si>
  <si>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</si>
  <si>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</si>
  <si>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</si>
  <si>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</si>
  <si>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</si>
  <si>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</si>
  <si>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</si>
  <si>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</si>
  <si>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</si>
  <si>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</si>
  <si>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</si>
  <si>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</si>
  <si>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</si>
  <si>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</si>
  <si>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</si>
  <si>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</si>
  <si>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</si>
  <si>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</si>
  <si>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</si>
  <si>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</si>
  <si>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</si>
  <si>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</si>
  <si>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</si>
  <si>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</si>
  <si>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</si>
  <si>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</si>
  <si>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</si>
  <si>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</si>
  <si>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</si>
  <si>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</si>
  <si>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</si>
  <si>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</si>
  <si>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</si>
  <si>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</si>
  <si>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</si>
  <si>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</si>
  <si>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</si>
  <si>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</si>
  <si>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</si>
  <si>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</si>
  <si>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</si>
  <si>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</si>
  <si>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</si>
  <si>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</si>
  <si>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</si>
  <si>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</si>
  <si>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</si>
  <si>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</si>
  <si>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</si>
  <si>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</si>
  <si>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</si>
  <si>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</si>
  <si>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</si>
  <si>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</si>
  <si>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</si>
  <si>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</si>
  <si>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</si>
  <si>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</si>
  <si>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</si>
  <si>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</si>
  <si>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</si>
  <si>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</si>
  <si>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</si>
  <si>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</si>
  <si>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</si>
  <si>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</si>
  <si>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</si>
  <si>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</si>
  <si>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</si>
  <si>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</si>
  <si>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</si>
  <si>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</si>
  <si>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</si>
  <si>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</si>
  <si>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</si>
  <si>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</si>
  <si>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</si>
  <si>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</si>
  <si>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</si>
  <si>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</si>
  <si>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</si>
  <si>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</si>
  <si>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</si>
  <si>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</si>
  <si>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</si>
  <si>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</si>
  <si>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</si>
  <si>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</si>
  <si>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</si>
  <si>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</si>
  <si>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</si>
  <si>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</si>
  <si>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</si>
  <si>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</si>
  <si>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</si>
  <si>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</si>
  <si>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</si>
  <si>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</si>
  <si>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</si>
  <si>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</si>
  <si>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</si>
  <si>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</si>
  <si>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</si>
  <si>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</si>
  <si>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</si>
  <si>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</si>
  <si>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</si>
  <si>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</si>
  <si>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</si>
  <si>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</si>
  <si>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</si>
  <si>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</si>
  <si>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</si>
  <si>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</si>
  <si>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</si>
  <si>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</si>
  <si>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</si>
  <si>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</si>
  <si>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</si>
  <si>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</si>
  <si>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</si>
  <si>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</si>
  <si>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</si>
  <si>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</si>
  <si>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</si>
  <si>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</si>
  <si>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</si>
  <si>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</si>
  <si>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</si>
  <si>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</si>
  <si>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</si>
  <si>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</si>
  <si>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</si>
  <si>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</si>
  <si>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</si>
  <si>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</si>
  <si>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</si>
  <si>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</si>
  <si>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</si>
  <si>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</si>
  <si>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</si>
  <si>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</si>
  <si>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</si>
  <si>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</si>
  <si>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</si>
  <si>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</si>
  <si>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</si>
  <si>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</si>
  <si>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</si>
  <si>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</si>
  <si>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</si>
  <si>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</si>
  <si>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</si>
  <si>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</si>
  <si>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</si>
  <si>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</si>
  <si>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</si>
  <si>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</si>
  <si>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</si>
  <si>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</si>
  <si>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</si>
  <si>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</si>
  <si>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</si>
  <si>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</si>
  <si>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</si>
  <si>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</si>
  <si>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</si>
  <si>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</si>
  <si>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</si>
  <si>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</si>
  <si>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</si>
  <si>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</si>
  <si>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</si>
  <si>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</si>
  <si>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</si>
  <si>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</si>
  <si>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</si>
  <si>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</si>
  <si>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</si>
  <si>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</si>
  <si>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</si>
  <si>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</si>
  <si>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</si>
  <si>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</si>
  <si>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</si>
  <si>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</si>
  <si>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</si>
  <si>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</si>
  <si>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</si>
  <si>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</si>
  <si>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</si>
  <si>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</si>
  <si>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</si>
  <si>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</si>
  <si>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</si>
  <si>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</si>
  <si>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</si>
  <si>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</si>
  <si>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</si>
  <si>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</si>
  <si>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</si>
  <si>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</si>
  <si>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</si>
  <si>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</si>
  <si>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</si>
  <si>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</si>
  <si>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</si>
  <si>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</si>
  <si>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</si>
  <si>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</si>
  <si>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</si>
  <si>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</si>
  <si>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</si>
  <si>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</si>
  <si>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</si>
  <si>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</si>
  <si>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</si>
  <si>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</si>
  <si>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</si>
  <si>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</si>
  <si>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</si>
  <si>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</si>
  <si>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</si>
  <si>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</si>
  <si>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</si>
  <si>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</si>
  <si>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</si>
  <si>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</si>
  <si>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</si>
  <si>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</si>
  <si>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</si>
  <si>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</si>
  <si>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</si>
  <si>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</si>
  <si>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</si>
  <si>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</si>
  <si>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</si>
  <si>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</si>
  <si>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</si>
  <si>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</si>
  <si>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</si>
  <si>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</si>
  <si>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</si>
  <si>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</si>
  <si>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</si>
  <si>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</si>
  <si>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</si>
  <si>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</si>
  <si>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</si>
  <si>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</si>
  <si>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</si>
  <si>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</si>
  <si>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</si>
  <si>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</si>
  <si>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</si>
  <si>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</si>
  <si>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</si>
  <si>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</si>
  <si>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</si>
  <si>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</si>
  <si>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</si>
  <si>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</si>
  <si>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</si>
  <si>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</si>
  <si>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</si>
  <si>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</si>
  <si>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</si>
  <si>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</si>
  <si>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</si>
  <si>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</si>
  <si>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</si>
  <si>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</si>
  <si>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</si>
  <si>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</si>
  <si>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</si>
  <si>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</si>
  <si>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</si>
  <si>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</si>
  <si>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</si>
  <si>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</si>
  <si>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</si>
  <si>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</si>
  <si>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</si>
  <si>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</si>
  <si>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</si>
  <si>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</si>
  <si>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</si>
  <si>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</si>
  <si>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</si>
  <si>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</si>
  <si>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</si>
  <si>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</si>
  <si>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</si>
  <si>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</si>
  <si>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</si>
  <si>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</si>
  <si>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</si>
  <si>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</si>
  <si>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</si>
  <si>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</si>
  <si>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</si>
  <si>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</si>
  <si>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</si>
  <si>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</si>
  <si>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</si>
  <si>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</si>
  <si>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</si>
  <si>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</si>
  <si>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</si>
  <si>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</si>
  <si>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</si>
  <si>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</si>
  <si>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</si>
  <si>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</si>
  <si>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</si>
  <si>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</si>
  <si>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</si>
  <si>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</si>
  <si>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</si>
  <si>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</si>
  <si>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</si>
  <si>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</si>
  <si>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</si>
  <si>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</si>
  <si>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</si>
  <si>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</si>
  <si>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</si>
  <si>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</si>
  <si>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</si>
  <si>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</si>
  <si>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</si>
  <si>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</si>
  <si>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</si>
  <si>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</si>
  <si>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</si>
  <si>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</si>
  <si>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</si>
  <si>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</si>
  <si>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</si>
  <si>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</si>
  <si>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</si>
  <si>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</si>
  <si>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</si>
  <si>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</si>
  <si>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</si>
  <si>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</si>
  <si>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</si>
  <si>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</si>
  <si>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</si>
  <si>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</si>
  <si>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</si>
  <si>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</si>
  <si>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</si>
  <si>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</si>
  <si>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</si>
  <si>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</si>
  <si>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</si>
  <si>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</si>
  <si>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</si>
  <si>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</si>
  <si>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</si>
  <si>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</si>
  <si>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</si>
  <si>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</si>
  <si>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</si>
  <si>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</si>
  <si>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</si>
  <si>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</si>
  <si>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</si>
  <si>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</si>
  <si>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</si>
  <si>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</si>
  <si>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</si>
  <si>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</si>
  <si>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</si>
  <si>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</si>
  <si>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</si>
  <si>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</si>
  <si>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</si>
  <si>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</si>
  <si>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</si>
  <si>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</si>
  <si>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</si>
  <si>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</si>
  <si>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</si>
  <si>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</si>
  <si>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</si>
  <si>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</si>
  <si>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</si>
  <si>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</si>
  <si>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</si>
  <si>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</si>
  <si>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</si>
  <si>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</si>
  <si>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</si>
  <si>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</si>
  <si>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</si>
  <si>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</si>
  <si>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</si>
  <si>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</si>
  <si>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</si>
  <si>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</si>
  <si>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</si>
  <si>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</si>
  <si>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</si>
  <si>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</si>
  <si>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</si>
  <si>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</si>
  <si>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</si>
  <si>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</si>
  <si>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</si>
  <si>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</si>
  <si>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</si>
  <si>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</si>
  <si>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</si>
  <si>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</si>
  <si>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</si>
  <si>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</si>
  <si>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</si>
  <si>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</si>
  <si>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</si>
  <si>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</si>
  <si>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</si>
  <si>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</si>
  <si>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</si>
  <si>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</si>
  <si>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</si>
  <si>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</si>
  <si>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</si>
  <si>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</si>
  <si>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</si>
  <si>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</si>
  <si>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</si>
  <si>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</si>
  <si>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</si>
  <si>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</si>
  <si>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</si>
  <si>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</si>
  <si>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</si>
  <si>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</si>
  <si>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</si>
  <si>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</si>
  <si>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</si>
  <si>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</si>
  <si>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</si>
  <si>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</si>
  <si>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</si>
  <si>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</si>
  <si>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</si>
  <si>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</si>
  <si>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</si>
  <si>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</si>
  <si>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</si>
  <si>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</si>
  <si>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</si>
  <si>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</si>
  <si>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</si>
  <si>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</si>
  <si>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</si>
  <si>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</si>
  <si>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</si>
  <si>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</si>
  <si>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</si>
  <si>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</si>
  <si>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</si>
  <si>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</si>
  <si>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</si>
  <si>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</si>
  <si>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</si>
  <si>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</si>
  <si>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</si>
  <si>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</si>
  <si>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</si>
  <si>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</si>
  <si>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</si>
  <si>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</si>
  <si>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</si>
  <si>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</si>
  <si>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</si>
  <si>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</si>
  <si>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</si>
  <si>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</si>
  <si>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</si>
  <si>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</si>
  <si>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</si>
  <si>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</si>
  <si>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</si>
  <si>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</si>
  <si>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</si>
  <si>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</si>
  <si>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</si>
  <si>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</si>
  <si>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</si>
  <si>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</si>
  <si>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</si>
  <si>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</si>
  <si>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</si>
  <si>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</si>
  <si>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</si>
  <si>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</si>
  <si>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</si>
  <si>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</si>
  <si>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</si>
  <si>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</si>
  <si>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</si>
  <si>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</si>
  <si>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</si>
  <si>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</si>
  <si>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</si>
  <si>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</si>
  <si>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</si>
  <si>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</si>
  <si>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</si>
  <si>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</si>
  <si>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</si>
  <si>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</si>
  <si>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</si>
  <si>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</si>
  <si>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</si>
  <si>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</si>
  <si>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</si>
  <si>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</si>
  <si>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</si>
  <si>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</si>
  <si>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</si>
  <si>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</si>
  <si>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</si>
  <si>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</si>
  <si>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</si>
  <si>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</si>
  <si>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</si>
  <si>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</si>
  <si>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</si>
  <si>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</si>
  <si>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</si>
  <si>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</si>
  <si>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</si>
  <si>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</si>
  <si>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</si>
  <si>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</si>
  <si>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</si>
  <si>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</si>
  <si>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</si>
  <si>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</si>
  <si>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</si>
  <si>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</si>
  <si>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</si>
  <si>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</si>
  <si>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</si>
  <si>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</si>
  <si>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</si>
  <si>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</si>
  <si>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</si>
  <si>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</si>
  <si>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</si>
  <si>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</si>
  <si>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</si>
  <si>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</si>
  <si>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</si>
  <si>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</si>
  <si>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</si>
  <si>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</si>
  <si>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</si>
  <si>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</si>
  <si>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</si>
  <si>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</si>
  <si>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</si>
  <si>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</si>
  <si>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</si>
  <si>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</si>
  <si>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</si>
  <si>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</si>
  <si>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</si>
  <si>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</si>
  <si>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</si>
  <si>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</si>
  <si>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</si>
  <si>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</si>
  <si>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</si>
  <si>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</si>
  <si>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</si>
  <si>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</si>
  <si>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</si>
  <si>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</si>
  <si>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</si>
  <si>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</si>
  <si>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</si>
  <si>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</si>
  <si>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</si>
  <si>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</si>
  <si>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</si>
  <si>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</si>
  <si>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</si>
  <si>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</si>
  <si>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t>중앙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</si>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</sst>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134</xdr:row>
      <xdr:rowOff>76200</xdr:rowOff>
    </xdr:from>
    <xdr:to>
      <xdr:col>5</xdr:col>
      <xdr:colOff>3495675</xdr:colOff>
      <xdr:row>138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138</xdr:row>
      <xdr:rowOff>95250</xdr:rowOff>
    </xdr:from>
    <xdr:to>
      <xdr:col>5</xdr:col>
      <xdr:colOff>3486150</xdr:colOff>
      <xdr:row>141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141</xdr:row>
      <xdr:rowOff>47625</xdr:rowOff>
    </xdr:from>
    <xdr:to>
      <xdr:col>5</xdr:col>
      <xdr:colOff>3476625</xdr:colOff>
      <xdr:row>145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145</xdr:row>
      <xdr:rowOff>114300</xdr:rowOff>
    </xdr:from>
    <xdr:to>
      <xdr:col>5</xdr:col>
      <xdr:colOff>3476625</xdr:colOff>
      <xdr:row>148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151</xdr:row>
      <xdr:rowOff>9525</xdr:rowOff>
    </xdr:from>
    <xdr:to>
      <xdr:col>14</xdr:col>
      <xdr:colOff>104775</xdr:colOff>
      <xdr:row>154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148</xdr:row>
      <xdr:rowOff>123825</xdr:rowOff>
    </xdr:from>
    <xdr:to>
      <xdr:col>5</xdr:col>
      <xdr:colOff>3486150</xdr:colOff>
      <xdr:row>153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141</xdr:row>
      <xdr:rowOff>95250</xdr:rowOff>
    </xdr:from>
    <xdr:to>
      <xdr:col>14</xdr:col>
      <xdr:colOff>123825</xdr:colOff>
      <xdr:row>146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147</xdr:row>
      <xdr:rowOff>9525</xdr:rowOff>
    </xdr:from>
    <xdr:to>
      <xdr:col>14</xdr:col>
      <xdr:colOff>85725</xdr:colOff>
      <xdr:row>150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155</xdr:row>
      <xdr:rowOff>0</xdr:rowOff>
    </xdr:from>
    <xdr:to>
      <xdr:col>14</xdr:col>
      <xdr:colOff>133350</xdr:colOff>
      <xdr:row>157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162</xdr:row>
      <xdr:rowOff>0</xdr:rowOff>
    </xdr:from>
    <xdr:to>
      <xdr:col>14</xdr:col>
      <xdr:colOff>180975</xdr:colOff>
      <xdr:row>166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153</xdr:row>
      <xdr:rowOff>76200</xdr:rowOff>
    </xdr:from>
    <xdr:to>
      <xdr:col>5</xdr:col>
      <xdr:colOff>3505200</xdr:colOff>
      <xdr:row>155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166</xdr:row>
      <xdr:rowOff>171450</xdr:rowOff>
    </xdr:from>
    <xdr:to>
      <xdr:col>14</xdr:col>
      <xdr:colOff>123825</xdr:colOff>
      <xdr:row>170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171</xdr:row>
      <xdr:rowOff>0</xdr:rowOff>
    </xdr:from>
    <xdr:to>
      <xdr:col>14</xdr:col>
      <xdr:colOff>142875</xdr:colOff>
      <xdr:row>175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159</xdr:row>
      <xdr:rowOff>57150</xdr:rowOff>
    </xdr:from>
    <xdr:to>
      <xdr:col>5</xdr:col>
      <xdr:colOff>3486150</xdr:colOff>
      <xdr:row>161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162</xdr:row>
      <xdr:rowOff>19050</xdr:rowOff>
    </xdr:from>
    <xdr:to>
      <xdr:col>5</xdr:col>
      <xdr:colOff>3476625</xdr:colOff>
      <xdr:row>167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167</xdr:row>
      <xdr:rowOff>114300</xdr:rowOff>
    </xdr:from>
    <xdr:to>
      <xdr:col>5</xdr:col>
      <xdr:colOff>3495675</xdr:colOff>
      <xdr:row>172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175</xdr:row>
      <xdr:rowOff>123825</xdr:rowOff>
    </xdr:from>
    <xdr:to>
      <xdr:col>14</xdr:col>
      <xdr:colOff>152400</xdr:colOff>
      <xdr:row>178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172</xdr:row>
      <xdr:rowOff>57150</xdr:rowOff>
    </xdr:from>
    <xdr:to>
      <xdr:col>5</xdr:col>
      <xdr:colOff>3543300</xdr:colOff>
      <xdr:row>175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38100</xdr:rowOff>
    </xdr:from>
    <xdr:to>
      <xdr:col>5</xdr:col>
      <xdr:colOff>3514725</xdr:colOff>
      <xdr:row>180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186</xdr:row>
      <xdr:rowOff>38100</xdr:rowOff>
    </xdr:from>
    <xdr:to>
      <xdr:col>5</xdr:col>
      <xdr:colOff>3571875</xdr:colOff>
      <xdr:row>189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190</xdr:row>
      <xdr:rowOff>19050</xdr:rowOff>
    </xdr:from>
    <xdr:to>
      <xdr:col>5</xdr:col>
      <xdr:colOff>3486150</xdr:colOff>
      <xdr:row>194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179</xdr:row>
      <xdr:rowOff>76200</xdr:rowOff>
    </xdr:from>
    <xdr:to>
      <xdr:col>14</xdr:col>
      <xdr:colOff>95250</xdr:colOff>
      <xdr:row>182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194</xdr:row>
      <xdr:rowOff>104775</xdr:rowOff>
    </xdr:from>
    <xdr:to>
      <xdr:col>5</xdr:col>
      <xdr:colOff>3505200</xdr:colOff>
      <xdr:row>198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182</xdr:row>
      <xdr:rowOff>114300</xdr:rowOff>
    </xdr:from>
    <xdr:to>
      <xdr:col>14</xdr:col>
      <xdr:colOff>104775</xdr:colOff>
      <xdr:row>188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187</xdr:row>
      <xdr:rowOff>180975</xdr:rowOff>
    </xdr:from>
    <xdr:to>
      <xdr:col>14</xdr:col>
      <xdr:colOff>123825</xdr:colOff>
      <xdr:row>192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198</xdr:row>
      <xdr:rowOff>28575</xdr:rowOff>
    </xdr:from>
    <xdr:to>
      <xdr:col>5</xdr:col>
      <xdr:colOff>3524250</xdr:colOff>
      <xdr:row>203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203</xdr:row>
      <xdr:rowOff>161925</xdr:rowOff>
    </xdr:from>
    <xdr:to>
      <xdr:col>5</xdr:col>
      <xdr:colOff>3562350</xdr:colOff>
      <xdr:row>206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192</xdr:row>
      <xdr:rowOff>123825</xdr:rowOff>
    </xdr:from>
    <xdr:to>
      <xdr:col>14</xdr:col>
      <xdr:colOff>123825</xdr:colOff>
      <xdr:row>196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196</xdr:row>
      <xdr:rowOff>66675</xdr:rowOff>
    </xdr:from>
    <xdr:to>
      <xdr:col>14</xdr:col>
      <xdr:colOff>114300</xdr:colOff>
      <xdr:row>203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207</xdr:row>
      <xdr:rowOff>9525</xdr:rowOff>
    </xdr:from>
    <xdr:to>
      <xdr:col>5</xdr:col>
      <xdr:colOff>3476625</xdr:colOff>
      <xdr:row>212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204</xdr:row>
      <xdr:rowOff>47625</xdr:rowOff>
    </xdr:from>
    <xdr:to>
      <xdr:col>14</xdr:col>
      <xdr:colOff>95250</xdr:colOff>
      <xdr:row>206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207</xdr:row>
      <xdr:rowOff>19050</xdr:rowOff>
    </xdr:from>
    <xdr:to>
      <xdr:col>14</xdr:col>
      <xdr:colOff>85725</xdr:colOff>
      <xdr:row>209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210</xdr:row>
      <xdr:rowOff>0</xdr:rowOff>
    </xdr:from>
    <xdr:to>
      <xdr:col>14</xdr:col>
      <xdr:colOff>104775</xdr:colOff>
      <xdr:row>212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212</xdr:row>
      <xdr:rowOff>123825</xdr:rowOff>
    </xdr:from>
    <xdr:to>
      <xdr:col>5</xdr:col>
      <xdr:colOff>3505200</xdr:colOff>
      <xdr:row>217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213</xdr:row>
      <xdr:rowOff>76200</xdr:rowOff>
    </xdr:from>
    <xdr:to>
      <xdr:col>14</xdr:col>
      <xdr:colOff>95250</xdr:colOff>
      <xdr:row>216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217</xdr:row>
      <xdr:rowOff>76200</xdr:rowOff>
    </xdr:from>
    <xdr:to>
      <xdr:col>14</xdr:col>
      <xdr:colOff>66675</xdr:colOff>
      <xdr:row>220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217</xdr:row>
      <xdr:rowOff>85725</xdr:rowOff>
    </xdr:from>
    <xdr:to>
      <xdr:col>5</xdr:col>
      <xdr:colOff>3514725</xdr:colOff>
      <xdr:row>220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220</xdr:row>
      <xdr:rowOff>161925</xdr:rowOff>
    </xdr:from>
    <xdr:to>
      <xdr:col>5</xdr:col>
      <xdr:colOff>3457575</xdr:colOff>
      <xdr:row>224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220</xdr:row>
      <xdr:rowOff>85725</xdr:rowOff>
    </xdr:from>
    <xdr:to>
      <xdr:col>14</xdr:col>
      <xdr:colOff>152400</xdr:colOff>
      <xdr:row>223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138</xdr:row>
      <xdr:rowOff>9525</xdr:rowOff>
    </xdr:from>
    <xdr:to>
      <xdr:col>13</xdr:col>
      <xdr:colOff>558165</xdr:colOff>
      <xdr:row>141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134</xdr:row>
      <xdr:rowOff>171450</xdr:rowOff>
    </xdr:from>
    <xdr:to>
      <xdr:col>14</xdr:col>
      <xdr:colOff>219075</xdr:colOff>
      <xdr:row>137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129</xdr:row>
      <xdr:rowOff>66675</xdr:rowOff>
    </xdr:from>
    <xdr:to>
      <xdr:col>5</xdr:col>
      <xdr:colOff>3495675</xdr:colOff>
      <xdr:row>133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131</xdr:row>
      <xdr:rowOff>28575</xdr:rowOff>
    </xdr:from>
    <xdr:to>
      <xdr:col>14</xdr:col>
      <xdr:colOff>142875</xdr:colOff>
      <xdr:row>134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158</xdr:row>
      <xdr:rowOff>19050</xdr:rowOff>
    </xdr:from>
    <xdr:to>
      <xdr:col>14</xdr:col>
      <xdr:colOff>142875</xdr:colOff>
      <xdr:row>161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96</xdr:row>
      <xdr:rowOff>43815</xdr:rowOff>
    </xdr:from>
    <xdr:to>
      <xdr:col>9</xdr:col>
      <xdr:colOff>527685</xdr:colOff>
      <xdr:row>104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96</xdr:row>
      <xdr:rowOff>40005</xdr:rowOff>
    </xdr:from>
    <xdr:to>
      <xdr:col>8</xdr:col>
      <xdr:colOff>634365</xdr:colOff>
      <xdr:row>104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111</xdr:row>
      <xdr:rowOff>0</xdr:rowOff>
    </xdr:from>
    <xdr:to>
      <xdr:col>12</xdr:col>
      <xdr:colOff>271252</xdr:colOff>
      <xdr:row>119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111</xdr:row>
      <xdr:rowOff>1</xdr:rowOff>
    </xdr:from>
    <xdr:to>
      <xdr:col>14</xdr:col>
      <xdr:colOff>216483</xdr:colOff>
      <xdr:row>119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10</xdr:col>
      <xdr:colOff>475886</xdr:colOff>
      <xdr:row>119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111</xdr:row>
      <xdr:rowOff>19050</xdr:rowOff>
    </xdr:from>
    <xdr:to>
      <xdr:col>14</xdr:col>
      <xdr:colOff>1698149</xdr:colOff>
      <xdr:row>119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96</xdr:row>
      <xdr:rowOff>72391</xdr:rowOff>
    </xdr:from>
    <xdr:to>
      <xdr:col>5</xdr:col>
      <xdr:colOff>3484451</xdr:colOff>
      <xdr:row>105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96</xdr:row>
      <xdr:rowOff>45721</xdr:rowOff>
    </xdr:from>
    <xdr:to>
      <xdr:col>7</xdr:col>
      <xdr:colOff>104216</xdr:colOff>
      <xdr:row>105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111</xdr:row>
      <xdr:rowOff>1</xdr:rowOff>
    </xdr:from>
    <xdr:to>
      <xdr:col>16</xdr:col>
      <xdr:colOff>542925</xdr:colOff>
      <xdr:row>119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96</xdr:row>
      <xdr:rowOff>19051</xdr:rowOff>
    </xdr:from>
    <xdr:to>
      <xdr:col>5</xdr:col>
      <xdr:colOff>971452</xdr:colOff>
      <xdr:row>105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96</xdr:row>
      <xdr:rowOff>36195</xdr:rowOff>
    </xdr:from>
    <xdr:to>
      <xdr:col>4</xdr:col>
      <xdr:colOff>252558</xdr:colOff>
      <xdr:row>104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96</xdr:row>
      <xdr:rowOff>45720</xdr:rowOff>
    </xdr:from>
    <xdr:to>
      <xdr:col>5</xdr:col>
      <xdr:colOff>2200910</xdr:colOff>
      <xdr:row>105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96</xdr:row>
      <xdr:rowOff>20955</xdr:rowOff>
    </xdr:from>
    <xdr:to>
      <xdr:col>2</xdr:col>
      <xdr:colOff>327974</xdr:colOff>
      <xdr:row>104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96</xdr:row>
      <xdr:rowOff>45720</xdr:rowOff>
    </xdr:from>
    <xdr:to>
      <xdr:col>11</xdr:col>
      <xdr:colOff>472440</xdr:colOff>
      <xdr:row>105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96</xdr:row>
      <xdr:rowOff>59055</xdr:rowOff>
    </xdr:from>
    <xdr:to>
      <xdr:col>13</xdr:col>
      <xdr:colOff>379095</xdr:colOff>
      <xdr:row>105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181</xdr:row>
      <xdr:rowOff>30480</xdr:rowOff>
    </xdr:from>
    <xdr:to>
      <xdr:col>5</xdr:col>
      <xdr:colOff>3493770</xdr:colOff>
      <xdr:row>186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3">
        <v>2019</v>
      </c>
      <c r="B3" s="403"/>
      <c r="C3" s="403"/>
      <c r="D3" s="403"/>
      <c r="E3" s="403"/>
      <c r="F3" s="403"/>
      <c r="G3" s="403"/>
      <c r="H3" s="403"/>
      <c r="I3" s="404">
        <v>2020</v>
      </c>
      <c r="J3" s="404"/>
      <c r="K3" s="404"/>
      <c r="L3" s="404"/>
      <c r="M3" s="404"/>
      <c r="N3" s="404"/>
      <c r="O3" s="404"/>
      <c r="P3" s="404"/>
      <c r="Q3" s="404"/>
      <c r="R3" s="404"/>
      <c r="S3" s="404"/>
      <c r="T3" s="40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9">
        <v>2019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9"/>
  <sheetViews>
    <sheetView tabSelected="1" zoomScaleNormal="100" zoomScaleSheetLayoutView="75" workbookViewId="0">
      <pane ySplit="2" topLeftCell="A68" activePane="bottomLeft" state="frozen"/>
      <selection pane="bottomLeft" activeCell="F89" sqref="F8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1349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8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1359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1358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1375</v>
      </c>
      <c r="D44" s="298"/>
      <c r="E44" s="298"/>
      <c r="F44" s="300" t="s">
        <v>1373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1374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1360</v>
      </c>
      <c r="D46" s="298"/>
      <c r="E46" s="298"/>
      <c r="F46" s="300" t="s">
        <v>1356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1380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1353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1381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1354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1350</v>
      </c>
      <c r="G50" s="298">
        <v>2020</v>
      </c>
      <c r="H50" s="301" t="s">
        <v>831</v>
      </c>
      <c r="I50" s="327" t="s">
        <v>1352</v>
      </c>
      <c r="J50" s="292">
        <v>44276</v>
      </c>
      <c r="K50" s="316" t="s">
        <v>1355</v>
      </c>
      <c r="L50" s="292">
        <f t="shared" si="3"/>
        <v>44297</v>
      </c>
      <c r="M50" s="298"/>
      <c r="N50" s="302"/>
      <c r="O50" s="327" t="s">
        <v>1351</v>
      </c>
    </row>
    <row r="51" spans="2:15">
      <c r="B51" s="327" t="s">
        <v>832</v>
      </c>
      <c r="C51" s="316"/>
      <c r="D51" s="298"/>
      <c r="E51" s="316"/>
      <c r="F51" s="300" t="s">
        <v>1363</v>
      </c>
      <c r="G51" s="298">
        <v>2021</v>
      </c>
      <c r="H51" s="301" t="s">
        <v>1364</v>
      </c>
      <c r="I51" s="327" t="s">
        <v>1365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1391</v>
      </c>
      <c r="D52" s="298"/>
      <c r="E52" s="298"/>
      <c r="F52" s="300" t="s">
        <v>1392</v>
      </c>
      <c r="G52" s="298">
        <v>2020</v>
      </c>
      <c r="H52" s="301" t="s">
        <v>1366</v>
      </c>
      <c r="I52" s="327" t="s">
        <v>1367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1369</v>
      </c>
      <c r="C53" s="316" t="s">
        <v>1390</v>
      </c>
      <c r="D53" s="298"/>
      <c r="E53" s="298"/>
      <c r="F53" s="300" t="s">
        <v>1394</v>
      </c>
      <c r="G53" s="298">
        <v>2018</v>
      </c>
      <c r="H53" s="301" t="s">
        <v>831</v>
      </c>
      <c r="I53" s="327" t="s">
        <v>1368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1371</v>
      </c>
      <c r="C54" s="316"/>
      <c r="D54" s="298"/>
      <c r="E54" s="298"/>
      <c r="F54" s="300" t="s">
        <v>1397</v>
      </c>
      <c r="G54" s="298">
        <v>2018</v>
      </c>
      <c r="H54" s="301" t="s">
        <v>831</v>
      </c>
      <c r="I54" s="327" t="s">
        <v>1370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1410</v>
      </c>
      <c r="D55" s="298"/>
      <c r="E55" s="316"/>
      <c r="F55" s="300" t="s">
        <v>1376</v>
      </c>
      <c r="G55" s="298">
        <v>2018</v>
      </c>
      <c r="H55" s="301" t="s">
        <v>1377</v>
      </c>
      <c r="I55" s="327" t="s">
        <v>1378</v>
      </c>
      <c r="J55" s="292">
        <v>44290</v>
      </c>
      <c r="K55" s="316" t="s">
        <v>1379</v>
      </c>
      <c r="L55" s="292">
        <f t="shared" si="3"/>
        <v>44311</v>
      </c>
      <c r="M55" s="298"/>
      <c r="N55" s="302"/>
      <c r="O55" s="302"/>
    </row>
    <row r="56" spans="2: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1402</v>
      </c>
      <c r="L56" s="292">
        <f t="shared" si="3"/>
        <v>44318</v>
      </c>
      <c r="M56" s="298"/>
      <c r="N56" s="302"/>
      <c r="O56" s="302"/>
    </row>
    <row r="57" spans="2:15">
      <c r="B57" s="328" t="s">
        <v>59</v>
      </c>
      <c r="C57" s="330"/>
      <c r="D57" s="329"/>
      <c r="E57" s="330"/>
      <c r="F57" s="331" t="s">
        <v>1373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1403</v>
      </c>
      <c r="L57" s="333">
        <f t="shared" ref="L57" si="5">IF(K57="O",J57+21,J57+14)</f>
        <v>44318</v>
      </c>
      <c r="M57" s="329"/>
      <c r="N57" s="334"/>
      <c r="O57" s="334"/>
    </row>
    <row r="58" spans="2:15">
      <c r="B58" s="327" t="s">
        <v>858</v>
      </c>
      <c r="C58" s="316" t="s">
        <v>1427</v>
      </c>
      <c r="D58" s="298"/>
      <c r="E58" s="316"/>
      <c r="F58" s="300" t="s">
        <v>1382</v>
      </c>
      <c r="G58" s="298">
        <v>2018</v>
      </c>
      <c r="H58" s="301" t="s">
        <v>831</v>
      </c>
      <c r="I58" s="327" t="s">
        <v>1383</v>
      </c>
      <c r="J58" s="292">
        <v>44297</v>
      </c>
      <c r="K58" s="316" t="s">
        <v>1402</v>
      </c>
      <c r="L58" s="292">
        <f t="shared" si="3"/>
        <v>44318</v>
      </c>
      <c r="M58" s="298"/>
      <c r="N58" s="302"/>
      <c r="O58" s="302"/>
    </row>
    <row r="59" spans="2:15">
      <c r="B59" s="327" t="s">
        <v>829</v>
      </c>
      <c r="C59" s="316" t="s">
        <v>1438</v>
      </c>
      <c r="D59" s="298"/>
      <c r="E59" s="316"/>
      <c r="F59" s="300" t="s">
        <v>1435</v>
      </c>
      <c r="G59" s="298">
        <v>2019</v>
      </c>
      <c r="H59" s="301" t="s">
        <v>851</v>
      </c>
      <c r="I59" s="327" t="s">
        <v>1439</v>
      </c>
      <c r="J59" s="292">
        <v>44304</v>
      </c>
      <c r="K59" s="316" t="s">
        <v>1411</v>
      </c>
      <c r="L59" s="292">
        <f t="shared" si="3"/>
        <v>44325</v>
      </c>
      <c r="M59" s="298"/>
      <c r="N59" s="302"/>
      <c r="O59" s="302" t="s">
        <v>1434</v>
      </c>
    </row>
    <row r="60" spans="2:15">
      <c r="B60" s="327" t="s">
        <v>858</v>
      </c>
      <c r="C60" s="316" t="s">
        <v>1389</v>
      </c>
      <c r="D60" s="298"/>
      <c r="E60" s="316"/>
      <c r="F60" s="300" t="s">
        <v>1388</v>
      </c>
      <c r="G60" s="298">
        <v>2020</v>
      </c>
      <c r="H60" s="301" t="s">
        <v>334</v>
      </c>
      <c r="I60" s="302" t="s">
        <v>1321</v>
      </c>
      <c r="J60" s="292">
        <v>44304</v>
      </c>
      <c r="K60" s="316" t="s">
        <v>1411</v>
      </c>
      <c r="L60" s="292">
        <f t="shared" si="3"/>
        <v>44325</v>
      </c>
      <c r="M60" s="298"/>
      <c r="N60" s="302"/>
      <c r="O60" s="302"/>
    </row>
    <row r="61" spans="2:15">
      <c r="B61" s="327" t="s">
        <v>1399</v>
      </c>
      <c r="C61" s="316"/>
      <c r="D61" s="298"/>
      <c r="E61" s="316"/>
      <c r="F61" s="300" t="s">
        <v>1404</v>
      </c>
      <c r="G61" s="298">
        <v>2018</v>
      </c>
      <c r="H61" s="301" t="s">
        <v>1405</v>
      </c>
      <c r="I61" s="327" t="s">
        <v>1406</v>
      </c>
      <c r="J61" s="292">
        <v>44304</v>
      </c>
      <c r="K61" s="316" t="s">
        <v>1411</v>
      </c>
      <c r="L61" s="292">
        <f t="shared" si="3"/>
        <v>44325</v>
      </c>
      <c r="M61" s="298"/>
      <c r="N61" s="302"/>
      <c r="O61" s="302"/>
    </row>
    <row r="62" spans="2:15">
      <c r="B62" s="327" t="s">
        <v>1409</v>
      </c>
      <c r="C62" s="316" t="s">
        <v>1440</v>
      </c>
      <c r="D62" s="298"/>
      <c r="E62" s="316"/>
      <c r="F62" s="300" t="s">
        <v>1407</v>
      </c>
      <c r="G62" s="298">
        <v>2019</v>
      </c>
      <c r="H62" s="301" t="s">
        <v>831</v>
      </c>
      <c r="I62" s="327" t="s">
        <v>1408</v>
      </c>
      <c r="J62" s="292">
        <v>44304</v>
      </c>
      <c r="K62" s="316" t="s">
        <v>1411</v>
      </c>
      <c r="L62" s="292">
        <f t="shared" si="3"/>
        <v>44325</v>
      </c>
      <c r="M62" s="298"/>
      <c r="N62" s="302"/>
      <c r="O62" s="302"/>
    </row>
    <row r="63" spans="2:15">
      <c r="B63" s="327" t="s">
        <v>940</v>
      </c>
      <c r="C63" s="316" t="s">
        <v>1462</v>
      </c>
      <c r="D63" s="298"/>
      <c r="E63" s="298"/>
      <c r="F63" s="300" t="s">
        <v>1467</v>
      </c>
      <c r="G63" s="298">
        <v>2017</v>
      </c>
      <c r="H63" s="301" t="s">
        <v>1420</v>
      </c>
      <c r="I63" s="302" t="s">
        <v>723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>
      <c r="B64" s="327" t="s">
        <v>1423</v>
      </c>
      <c r="C64" s="316"/>
      <c r="D64" s="298"/>
      <c r="E64" s="298"/>
      <c r="F64" s="300" t="s">
        <v>1421</v>
      </c>
      <c r="G64" s="298">
        <v>2021</v>
      </c>
      <c r="H64" s="301" t="s">
        <v>963</v>
      </c>
      <c r="I64" s="327" t="s">
        <v>1422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>
      <c r="B65" s="327" t="s">
        <v>1425</v>
      </c>
      <c r="C65" s="316"/>
      <c r="D65" s="298"/>
      <c r="E65" s="316"/>
      <c r="F65" s="300" t="s">
        <v>1432</v>
      </c>
      <c r="G65" s="298">
        <v>2021</v>
      </c>
      <c r="H65" s="301" t="s">
        <v>963</v>
      </c>
      <c r="I65" s="327" t="s">
        <v>1424</v>
      </c>
      <c r="J65" s="292">
        <v>44317</v>
      </c>
      <c r="K65" s="298" t="s">
        <v>317</v>
      </c>
      <c r="L65" s="292">
        <f t="shared" si="3"/>
        <v>44338</v>
      </c>
      <c r="M65" s="298"/>
      <c r="N65" s="302"/>
      <c r="O65" s="302"/>
    </row>
    <row r="66" spans="2:15">
      <c r="B66" s="327" t="s">
        <v>858</v>
      </c>
      <c r="C66" s="316"/>
      <c r="D66" s="298"/>
      <c r="E66" s="316"/>
      <c r="F66" s="300" t="s">
        <v>1077</v>
      </c>
      <c r="G66" s="298">
        <v>2020</v>
      </c>
      <c r="H66" s="301" t="s">
        <v>1447</v>
      </c>
      <c r="I66" s="327" t="s">
        <v>1216</v>
      </c>
      <c r="J66" s="292">
        <v>44325</v>
      </c>
      <c r="K66" s="316" t="s">
        <v>1449</v>
      </c>
      <c r="L66" s="292">
        <f t="shared" ref="L66" si="6">IF(K66="O",J66+21,J66+14)</f>
        <v>44346</v>
      </c>
      <c r="M66" s="298"/>
      <c r="N66" s="302"/>
      <c r="O66" s="327" t="s">
        <v>1448</v>
      </c>
    </row>
    <row r="67" spans="2:15">
      <c r="B67" s="327" t="s">
        <v>1454</v>
      </c>
      <c r="C67" s="316"/>
      <c r="D67" s="298"/>
      <c r="E67" s="316"/>
      <c r="F67" s="300" t="s">
        <v>1450</v>
      </c>
      <c r="G67" s="298">
        <v>2021</v>
      </c>
      <c r="H67" s="301" t="s">
        <v>1452</v>
      </c>
      <c r="I67" s="327" t="s">
        <v>1451</v>
      </c>
      <c r="J67" s="292">
        <v>44332</v>
      </c>
      <c r="K67" s="316" t="s">
        <v>1453</v>
      </c>
      <c r="L67" s="292">
        <f t="shared" si="3"/>
        <v>44353</v>
      </c>
      <c r="M67" s="298"/>
      <c r="N67" s="302"/>
      <c r="O67" s="302"/>
    </row>
    <row r="68" spans="2:15">
      <c r="B68" s="327" t="s">
        <v>546</v>
      </c>
      <c r="C68" s="316"/>
      <c r="D68" s="298"/>
      <c r="E68" s="316"/>
      <c r="F68" s="300" t="s">
        <v>1348</v>
      </c>
      <c r="G68" s="316">
        <v>2018</v>
      </c>
      <c r="H68" s="301" t="s">
        <v>1455</v>
      </c>
      <c r="I68" s="327" t="s">
        <v>1345</v>
      </c>
      <c r="J68" s="292">
        <v>44332</v>
      </c>
      <c r="K68" s="316" t="s">
        <v>1456</v>
      </c>
      <c r="L68" s="292">
        <f t="shared" si="3"/>
        <v>44353</v>
      </c>
      <c r="M68" s="298"/>
      <c r="N68" s="302"/>
      <c r="O68" s="302"/>
    </row>
    <row r="69" spans="2:15">
      <c r="B69" s="327" t="s">
        <v>1116</v>
      </c>
      <c r="C69" s="316"/>
      <c r="D69" s="298"/>
      <c r="E69" s="298"/>
      <c r="F69" s="300" t="s">
        <v>1461</v>
      </c>
      <c r="G69" s="298">
        <v>2013</v>
      </c>
      <c r="H69" s="301" t="s">
        <v>1458</v>
      </c>
      <c r="I69" s="327" t="s">
        <v>1457</v>
      </c>
      <c r="J69" s="292">
        <v>44332</v>
      </c>
      <c r="K69" s="316" t="s">
        <v>1453</v>
      </c>
      <c r="L69" s="292">
        <f t="shared" si="3"/>
        <v>44353</v>
      </c>
      <c r="M69" s="298"/>
      <c r="N69" s="302"/>
      <c r="O69" s="327" t="s">
        <v>1459</v>
      </c>
    </row>
    <row r="70" spans="2:15">
      <c r="B70" s="327" t="s">
        <v>912</v>
      </c>
      <c r="C70" s="316"/>
      <c r="D70" s="298"/>
      <c r="E70" s="316"/>
      <c r="F70" s="300" t="s">
        <v>1414</v>
      </c>
      <c r="G70" s="298">
        <v>2018</v>
      </c>
      <c r="H70" s="301" t="s">
        <v>831</v>
      </c>
      <c r="I70" s="327" t="s">
        <v>1415</v>
      </c>
      <c r="J70" s="292">
        <v>44332</v>
      </c>
      <c r="K70" s="316" t="s">
        <v>1460</v>
      </c>
      <c r="L70" s="292">
        <f t="shared" si="3"/>
        <v>44353</v>
      </c>
      <c r="M70" s="298"/>
      <c r="N70" s="302"/>
      <c r="O70" s="302"/>
    </row>
    <row r="71" spans="2:15">
      <c r="B71" s="327" t="s">
        <v>858</v>
      </c>
      <c r="C71" s="316" t="s">
        <v>1490</v>
      </c>
      <c r="D71" s="298"/>
      <c r="E71" s="298"/>
      <c r="F71" s="300" t="s">
        <v>1474</v>
      </c>
      <c r="G71" s="298">
        <v>2019</v>
      </c>
      <c r="H71" s="301" t="s">
        <v>831</v>
      </c>
      <c r="I71" s="327" t="s">
        <v>1475</v>
      </c>
      <c r="J71" s="292">
        <v>44338</v>
      </c>
      <c r="K71" s="316" t="s">
        <v>1478</v>
      </c>
      <c r="L71" s="292">
        <f t="shared" si="3"/>
        <v>44359</v>
      </c>
      <c r="M71" s="298"/>
      <c r="N71" s="302"/>
      <c r="O71" s="302"/>
    </row>
    <row r="72" spans="2:15">
      <c r="B72" s="388" t="s">
        <v>832</v>
      </c>
      <c r="C72" s="389"/>
      <c r="D72" s="390"/>
      <c r="E72" s="390"/>
      <c r="F72" s="391" t="s">
        <v>1476</v>
      </c>
      <c r="G72" s="390">
        <v>2019</v>
      </c>
      <c r="H72" s="392" t="s">
        <v>831</v>
      </c>
      <c r="I72" s="388" t="s">
        <v>1477</v>
      </c>
      <c r="J72" s="393">
        <v>44338</v>
      </c>
      <c r="K72" s="389" t="s">
        <v>1478</v>
      </c>
      <c r="L72" s="393">
        <f t="shared" si="3"/>
        <v>44359</v>
      </c>
      <c r="M72" s="390"/>
      <c r="N72" s="394"/>
      <c r="O72" s="394"/>
    </row>
    <row r="73" spans="2:15">
      <c r="B73" s="327" t="s">
        <v>832</v>
      </c>
      <c r="C73" s="316" t="s">
        <v>1491</v>
      </c>
      <c r="D73" s="298"/>
      <c r="E73" s="298"/>
      <c r="F73" s="300" t="s">
        <v>1417</v>
      </c>
      <c r="G73" s="298">
        <v>2019</v>
      </c>
      <c r="H73" s="301" t="s">
        <v>1418</v>
      </c>
      <c r="I73" s="327" t="s">
        <v>1419</v>
      </c>
      <c r="J73" s="292">
        <v>44338</v>
      </c>
      <c r="K73" s="316" t="s">
        <v>1478</v>
      </c>
      <c r="L73" s="292">
        <f t="shared" si="3"/>
        <v>44359</v>
      </c>
      <c r="M73" s="298"/>
      <c r="N73" s="302"/>
      <c r="O73" s="302"/>
    </row>
    <row r="74" spans="2:15">
      <c r="B74" s="327" t="s">
        <v>829</v>
      </c>
      <c r="C74" s="316" t="s">
        <v>1426</v>
      </c>
      <c r="D74" s="298"/>
      <c r="E74" s="316"/>
      <c r="F74" s="300" t="s">
        <v>1433</v>
      </c>
      <c r="G74" s="298">
        <v>2019</v>
      </c>
      <c r="H74" s="299" t="s">
        <v>334</v>
      </c>
      <c r="I74" s="302" t="s">
        <v>718</v>
      </c>
      <c r="J74" s="292">
        <v>44355</v>
      </c>
      <c r="K74" s="316" t="s">
        <v>1488</v>
      </c>
      <c r="L74" s="292">
        <f t="shared" si="3"/>
        <v>44376</v>
      </c>
      <c r="M74" s="298"/>
      <c r="N74" s="302"/>
      <c r="O74" s="327"/>
    </row>
    <row r="75" spans="2:15">
      <c r="B75" s="327" t="s">
        <v>832</v>
      </c>
      <c r="C75" s="316" t="s">
        <v>1500</v>
      </c>
      <c r="D75" s="298"/>
      <c r="E75" s="298"/>
      <c r="F75" s="300" t="s">
        <v>1485</v>
      </c>
      <c r="G75" s="298">
        <v>2020</v>
      </c>
      <c r="H75" s="301" t="s">
        <v>1486</v>
      </c>
      <c r="I75" s="327" t="s">
        <v>1487</v>
      </c>
      <c r="J75" s="292">
        <v>44355</v>
      </c>
      <c r="K75" s="316" t="s">
        <v>1488</v>
      </c>
      <c r="L75" s="292">
        <f t="shared" si="3"/>
        <v>44376</v>
      </c>
      <c r="M75" s="298"/>
      <c r="N75" s="302"/>
      <c r="O75" s="327"/>
    </row>
    <row r="76" spans="2:15">
      <c r="B76" s="327" t="s">
        <v>858</v>
      </c>
      <c r="C76" s="316" t="s">
        <v>1498</v>
      </c>
      <c r="D76" s="298"/>
      <c r="E76" s="298"/>
      <c r="F76" s="300" t="s">
        <v>1493</v>
      </c>
      <c r="G76" s="298">
        <v>2021</v>
      </c>
      <c r="H76" s="301" t="s">
        <v>851</v>
      </c>
      <c r="I76" s="327" t="s">
        <v>1494</v>
      </c>
      <c r="J76" s="292">
        <v>44358</v>
      </c>
      <c r="K76" s="316" t="s">
        <v>1495</v>
      </c>
      <c r="L76" s="292">
        <f t="shared" si="3"/>
        <v>44379</v>
      </c>
      <c r="M76" s="298"/>
      <c r="N76" s="302"/>
      <c r="O76" s="327" t="s">
        <v>1496</v>
      </c>
    </row>
    <row r="77" spans="2:15">
      <c r="B77" s="327" t="s">
        <v>546</v>
      </c>
      <c r="C77" s="316" t="s">
        <v>1509</v>
      </c>
      <c r="D77" s="298"/>
      <c r="E77" s="316"/>
      <c r="F77" s="300" t="s">
        <v>1348</v>
      </c>
      <c r="G77" s="316">
        <v>2021</v>
      </c>
      <c r="H77" s="301" t="s">
        <v>831</v>
      </c>
      <c r="I77" s="327" t="s">
        <v>1345</v>
      </c>
      <c r="J77" s="292">
        <v>44358</v>
      </c>
      <c r="K77" s="316" t="s">
        <v>1495</v>
      </c>
      <c r="L77" s="292">
        <f t="shared" ref="L77:L84" si="7">IF(K77="O",J77+21,J77+14)</f>
        <v>44379</v>
      </c>
      <c r="M77" s="298"/>
      <c r="N77" s="302"/>
      <c r="O77" s="327" t="s">
        <v>1496</v>
      </c>
    </row>
    <row r="78" spans="2:15">
      <c r="B78" s="327" t="s">
        <v>858</v>
      </c>
      <c r="C78" s="316" t="s">
        <v>1508</v>
      </c>
      <c r="D78" s="298"/>
      <c r="E78" s="298"/>
      <c r="F78" s="300" t="s">
        <v>1445</v>
      </c>
      <c r="G78" s="298">
        <v>2021</v>
      </c>
      <c r="H78" s="301" t="s">
        <v>851</v>
      </c>
      <c r="I78" s="327" t="s">
        <v>1446</v>
      </c>
      <c r="J78" s="292">
        <v>44359</v>
      </c>
      <c r="K78" s="316" t="s">
        <v>1495</v>
      </c>
      <c r="L78" s="292">
        <f t="shared" si="7"/>
        <v>44380</v>
      </c>
      <c r="M78" s="298"/>
      <c r="N78" s="302"/>
      <c r="O78" s="327" t="s">
        <v>1497</v>
      </c>
    </row>
    <row r="79" spans="2:15">
      <c r="B79" s="327" t="s">
        <v>829</v>
      </c>
      <c r="C79" s="316" t="s">
        <v>1511</v>
      </c>
      <c r="D79" s="298"/>
      <c r="E79" s="316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44359</v>
      </c>
      <c r="K79" s="316" t="s">
        <v>1495</v>
      </c>
      <c r="L79" s="292">
        <f t="shared" si="7"/>
        <v>44380</v>
      </c>
      <c r="M79" s="298"/>
      <c r="N79" s="302"/>
      <c r="O79" s="327" t="s">
        <v>1497</v>
      </c>
    </row>
    <row r="80" spans="2:15">
      <c r="B80" s="397" t="s">
        <v>858</v>
      </c>
      <c r="C80" s="398"/>
      <c r="D80" s="399"/>
      <c r="E80" s="399"/>
      <c r="F80" s="283" t="s">
        <v>1501</v>
      </c>
      <c r="G80" s="399">
        <v>2021</v>
      </c>
      <c r="H80" s="400" t="s">
        <v>831</v>
      </c>
      <c r="I80" s="397" t="s">
        <v>1502</v>
      </c>
      <c r="J80" s="401">
        <v>44367</v>
      </c>
      <c r="K80" s="399" t="s">
        <v>317</v>
      </c>
      <c r="L80" s="401">
        <f t="shared" si="7"/>
        <v>44388</v>
      </c>
      <c r="M80" s="399"/>
      <c r="N80" s="402"/>
      <c r="O80" s="402"/>
    </row>
    <row r="81" spans="2:15">
      <c r="B81" s="397" t="s">
        <v>832</v>
      </c>
      <c r="C81" s="398"/>
      <c r="D81" s="399"/>
      <c r="E81" s="399"/>
      <c r="F81" s="283" t="s">
        <v>1503</v>
      </c>
      <c r="G81" s="399">
        <v>2019</v>
      </c>
      <c r="H81" s="400" t="s">
        <v>1505</v>
      </c>
      <c r="I81" s="397" t="s">
        <v>1504</v>
      </c>
      <c r="J81" s="401">
        <v>44367</v>
      </c>
      <c r="K81" s="399" t="s">
        <v>317</v>
      </c>
      <c r="L81" s="401">
        <f t="shared" si="7"/>
        <v>44388</v>
      </c>
      <c r="M81" s="399"/>
      <c r="N81" s="402"/>
      <c r="O81" s="402"/>
    </row>
    <row r="82" spans="2:15">
      <c r="B82" s="397" t="s">
        <v>832</v>
      </c>
      <c r="C82" s="398"/>
      <c r="D82" s="399"/>
      <c r="E82" s="399"/>
      <c r="F82" s="283" t="s">
        <v>1506</v>
      </c>
      <c r="G82" s="399">
        <v>2016</v>
      </c>
      <c r="H82" s="400" t="s">
        <v>1505</v>
      </c>
      <c r="I82" s="397" t="s">
        <v>1507</v>
      </c>
      <c r="J82" s="401">
        <v>44367</v>
      </c>
      <c r="K82" s="399" t="s">
        <v>317</v>
      </c>
      <c r="L82" s="401">
        <f t="shared" si="7"/>
        <v>44388</v>
      </c>
      <c r="M82" s="399"/>
      <c r="N82" s="402"/>
      <c r="O82" s="402"/>
    </row>
    <row r="83" spans="2: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7"/>
        <v>14</v>
      </c>
      <c r="M83" s="170"/>
      <c r="N83" s="169"/>
      <c r="O83" s="169"/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7"/>
        <v>14</v>
      </c>
      <c r="M84" s="170"/>
      <c r="N84" s="169"/>
      <c r="O84" s="169"/>
    </row>
    <row r="85" spans="2: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 s="170"/>
      <c r="E91" s="170"/>
      <c r="F91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17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159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159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/>
      <c r="C101" s="170"/>
      <c r="D101" s="170"/>
      <c r="E101" s="170"/>
      <c r="F101"/>
      <c r="G101" s="170"/>
      <c r="H101" s="217"/>
      <c r="I101" s="169"/>
      <c r="J101" s="172"/>
      <c r="K101" s="170"/>
      <c r="L101" s="172">
        <f t="shared" si="3"/>
        <v>14</v>
      </c>
      <c r="M101" s="250"/>
      <c r="O101"/>
    </row>
    <row r="102" spans="2:15">
      <c r="B102" s="315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25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25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315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315" t="s">
        <v>1171</v>
      </c>
      <c r="C107" s="170"/>
      <c r="D107" s="170"/>
      <c r="E107" s="170"/>
      <c r="F107" s="377" t="s">
        <v>1499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59" t="s">
        <v>1118</v>
      </c>
      <c r="C108" s="170"/>
      <c r="D108" s="345"/>
      <c r="E108" s="170"/>
      <c r="F108" s="159" t="s">
        <v>1372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59" t="s">
        <v>1275</v>
      </c>
      <c r="C109" s="170"/>
      <c r="D109" s="217"/>
      <c r="E109" s="170"/>
      <c r="F109" s="159" t="s">
        <v>27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59" t="s">
        <v>1121</v>
      </c>
      <c r="C110" s="170"/>
      <c r="D110" s="170"/>
      <c r="E110" s="170"/>
      <c r="F110" s="159" t="s">
        <v>490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 t="s">
        <v>1079</v>
      </c>
      <c r="C111" s="170"/>
      <c r="D111" s="170"/>
      <c r="E111" s="170"/>
      <c r="F111" s="159" t="s">
        <v>21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 t="s">
        <v>1075</v>
      </c>
      <c r="C112" s="170"/>
      <c r="D112" s="170"/>
      <c r="E112" s="170"/>
      <c r="F112" s="159" t="s">
        <v>836</v>
      </c>
      <c r="G112" s="170"/>
      <c r="H112" s="250"/>
      <c r="I112"/>
      <c r="J112"/>
      <c r="K112" s="170"/>
      <c r="L112" s="172">
        <f t="shared" si="3"/>
        <v>14</v>
      </c>
      <c r="M112" s="170"/>
      <c r="N112" s="169"/>
      <c r="O112"/>
    </row>
    <row r="113" spans="2:15">
      <c r="B113" s="169" t="s">
        <v>1076</v>
      </c>
      <c r="C113" s="170"/>
      <c r="D113" s="170"/>
      <c r="E113" s="170"/>
      <c r="F113" s="159" t="s">
        <v>993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315"/>
      <c r="C114" s="170"/>
      <c r="D114" s="170"/>
      <c r="E114" s="170"/>
      <c r="F114" s="159" t="s">
        <v>950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 t="s">
        <v>1141</v>
      </c>
      <c r="C115" s="170"/>
      <c r="D115" s="170"/>
      <c r="E115" s="170"/>
      <c r="F115" s="159" t="s">
        <v>1172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59" t="s">
        <v>1194</v>
      </c>
      <c r="C116" s="170"/>
      <c r="D116" s="170"/>
      <c r="E116" s="170"/>
      <c r="F116" s="315" t="s">
        <v>1081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1196</v>
      </c>
      <c r="C117" s="170"/>
      <c r="D117" s="170"/>
      <c r="E117" s="170"/>
      <c r="F117" s="159" t="s">
        <v>1193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315" t="s">
        <v>1197</v>
      </c>
      <c r="C118" s="170"/>
      <c r="D118" s="170"/>
      <c r="E118" s="170"/>
      <c r="F118" s="159" t="s">
        <v>1271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15" t="s">
        <v>1198</v>
      </c>
      <c r="C119" s="170"/>
      <c r="D119" s="170"/>
      <c r="E119" s="170"/>
      <c r="F119" s="159" t="s">
        <v>1124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315" t="s">
        <v>1227</v>
      </c>
      <c r="C120" s="170"/>
      <c r="D120" s="170"/>
      <c r="E120" s="170"/>
      <c r="F120" s="159" t="s">
        <v>1199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315" t="s">
        <v>1228</v>
      </c>
      <c r="C121" s="170"/>
      <c r="D121" s="170"/>
      <c r="E121" s="170"/>
      <c r="F121" s="159" t="s">
        <v>1200</v>
      </c>
      <c r="G121" s="170"/>
      <c r="H121" s="250"/>
      <c r="I121" s="169"/>
      <c r="J121" s="172"/>
      <c r="K121" s="170"/>
      <c r="L121" s="172">
        <f t="shared" si="3"/>
        <v>14</v>
      </c>
      <c r="M121" s="25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 t="s">
        <v>1068</v>
      </c>
      <c r="C123" s="170"/>
      <c r="D123" s="170"/>
      <c r="E123" s="170"/>
      <c r="F123" s="159" t="s">
        <v>1195</v>
      </c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>
      <c r="B124" s="169" t="s">
        <v>1069</v>
      </c>
      <c r="C124" s="170"/>
      <c r="D124" s="170"/>
      <c r="E124" s="170"/>
      <c r="F124" s="159" t="s">
        <v>952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 t="s">
        <v>1070</v>
      </c>
      <c r="C125" s="170"/>
      <c r="D125" s="170"/>
      <c r="E125" s="170"/>
      <c r="F125" s="159" t="s">
        <v>953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 t="s">
        <v>1072</v>
      </c>
      <c r="C126" s="170"/>
      <c r="D126" s="170"/>
      <c r="E126" s="170"/>
      <c r="F126" s="159" t="s">
        <v>954</v>
      </c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59" t="s">
        <v>1143</v>
      </c>
      <c r="C127" s="170"/>
      <c r="D127" s="170"/>
      <c r="E127" s="170"/>
      <c r="F127" s="159" t="s">
        <v>997</v>
      </c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 t="s">
        <v>1074</v>
      </c>
      <c r="C128" s="170"/>
      <c r="D128" s="170"/>
      <c r="E128" s="170"/>
      <c r="F128" s="159" t="s">
        <v>955</v>
      </c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25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72"/>
      <c r="J143" s="172"/>
      <c r="K143" s="170"/>
      <c r="L143" s="172">
        <f t="shared" si="3"/>
        <v>14</v>
      </c>
      <c r="M143" s="25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ref="L149:L212" si="8">IF(K149="O",J149+21,J149+14)</f>
        <v>14</v>
      </c>
      <c r="M149" s="25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8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8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8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8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8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8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170"/>
      <c r="I156" s="169"/>
      <c r="J156" s="172"/>
      <c r="K156" s="170"/>
      <c r="L156" s="172">
        <f t="shared" si="8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8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8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8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8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8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8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170"/>
      <c r="I163" s="169"/>
      <c r="J163" s="172"/>
      <c r="K163" s="170"/>
      <c r="L163" s="172">
        <f t="shared" si="8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250"/>
      <c r="L164" s="172">
        <f t="shared" si="8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73"/>
      <c r="J165" s="172"/>
      <c r="K165" s="250"/>
      <c r="L165" s="172">
        <f t="shared" si="8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8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8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8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8"/>
        <v>14</v>
      </c>
      <c r="M169" s="25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8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8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8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8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8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8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8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8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8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250"/>
      <c r="L179" s="172">
        <f t="shared" si="8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8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8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8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8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8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8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8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8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8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8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8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8"/>
        <v>14</v>
      </c>
      <c r="M191" s="25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8"/>
        <v>14</v>
      </c>
      <c r="M192" s="25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8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8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246"/>
      <c r="G195" s="170"/>
      <c r="H195" s="250"/>
      <c r="I195" s="169"/>
      <c r="J195" s="172"/>
      <c r="K195" s="170"/>
      <c r="L195" s="172">
        <f t="shared" si="8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8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8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8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8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8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8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8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8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8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8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8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8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8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8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8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8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8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ref="L213:L301" si="9">IF(K213="O",J213+21,J213+14)</f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9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9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9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9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9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9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170"/>
      <c r="I221" s="169"/>
      <c r="J221" s="172"/>
      <c r="K221" s="170"/>
      <c r="L221" s="172">
        <f t="shared" si="9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170"/>
      <c r="I222" s="169"/>
      <c r="J222" s="172"/>
      <c r="K222" s="170"/>
      <c r="L222" s="172">
        <f t="shared" si="9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9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9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251"/>
      <c r="J225" s="172"/>
      <c r="K225" s="170"/>
      <c r="L225" s="172">
        <f t="shared" si="9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50"/>
      <c r="I226" s="251"/>
      <c r="J226" s="172"/>
      <c r="K226" s="170"/>
      <c r="L226" s="172">
        <f t="shared" si="9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250"/>
      <c r="I227" s="251"/>
      <c r="J227" s="172"/>
      <c r="K227" s="170"/>
      <c r="L227" s="172">
        <f t="shared" si="9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170"/>
      <c r="I228" s="169"/>
      <c r="J228" s="172"/>
      <c r="K228" s="170"/>
      <c r="L228" s="172">
        <f t="shared" si="9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9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247"/>
      <c r="G230" s="170"/>
      <c r="H230" s="217"/>
      <c r="I230" s="251"/>
      <c r="J230" s="172"/>
      <c r="K230" s="170"/>
      <c r="L230" s="172">
        <f t="shared" si="9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17"/>
      <c r="I231" s="251"/>
      <c r="J231" s="172"/>
      <c r="K231" s="170"/>
      <c r="L231" s="172">
        <f t="shared" si="9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9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170"/>
      <c r="I233" s="169"/>
      <c r="J233" s="172"/>
      <c r="K233" s="217"/>
      <c r="L233" s="172">
        <f t="shared" si="9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9"/>
        <v>14</v>
      </c>
      <c r="M234" s="170"/>
      <c r="N234" s="169"/>
      <c r="O234" s="169"/>
    </row>
    <row r="235" spans="2:15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9"/>
        <v>14</v>
      </c>
      <c r="M235" s="170"/>
      <c r="N235" s="169"/>
      <c r="O235" s="169"/>
    </row>
    <row r="236" spans="2:15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9"/>
        <v>14</v>
      </c>
      <c r="M236" s="170"/>
      <c r="N236" s="169"/>
      <c r="O236" s="169"/>
    </row>
    <row r="237" spans="2:15">
      <c r="B237" s="169"/>
      <c r="C237" s="170"/>
      <c r="D237" s="170"/>
      <c r="E237" s="248"/>
      <c r="F237" s="159"/>
      <c r="G237" s="170"/>
      <c r="H237" s="217"/>
      <c r="I237" s="251"/>
      <c r="J237" s="249"/>
      <c r="K237" s="248"/>
      <c r="L237" s="249">
        <f t="shared" si="9"/>
        <v>14</v>
      </c>
      <c r="M237" s="170"/>
      <c r="N237" s="169"/>
      <c r="O237" s="169"/>
    </row>
    <row r="238" spans="2:15">
      <c r="B238" s="169"/>
      <c r="C238" s="170"/>
      <c r="D238" s="170"/>
      <c r="E238" s="248"/>
      <c r="F238" s="159"/>
      <c r="G238" s="170"/>
      <c r="H238" s="170"/>
      <c r="I238" s="169"/>
      <c r="J238" s="249"/>
      <c r="K238" s="248"/>
      <c r="L238" s="249">
        <f t="shared" si="9"/>
        <v>14</v>
      </c>
      <c r="M238" s="170"/>
      <c r="N238" s="169"/>
      <c r="O238" s="169"/>
    </row>
    <row r="239" spans="2:15">
      <c r="B239" s="169"/>
      <c r="C239" s="170"/>
      <c r="D239" s="170"/>
      <c r="E239" s="248"/>
      <c r="F239" s="159"/>
      <c r="G239" s="170"/>
      <c r="H239" s="250"/>
      <c r="I239" s="169"/>
      <c r="J239" s="249"/>
      <c r="K239" s="248"/>
      <c r="L239" s="249">
        <f t="shared" si="9"/>
        <v>14</v>
      </c>
      <c r="M239" s="170"/>
      <c r="N239" s="169"/>
      <c r="O239" s="169"/>
    </row>
    <row r="240" spans="2:15">
      <c r="B240" s="169"/>
      <c r="C240" s="170"/>
      <c r="D240" s="170"/>
      <c r="E240" s="248"/>
      <c r="F240" s="159"/>
      <c r="G240" s="170"/>
      <c r="H240" s="217"/>
      <c r="I240" s="169"/>
      <c r="J240" s="249"/>
      <c r="K240" s="248"/>
      <c r="L240" s="249">
        <f t="shared" si="9"/>
        <v>14</v>
      </c>
      <c r="M240" s="170"/>
      <c r="N240" s="169"/>
      <c r="O240" s="169"/>
    </row>
    <row r="241" spans="2:16">
      <c r="B241" s="169"/>
      <c r="C241" s="170"/>
      <c r="D241" s="170"/>
      <c r="E241" s="248"/>
      <c r="F241" s="159"/>
      <c r="G241" s="170"/>
      <c r="H241" s="217"/>
      <c r="I241" s="169"/>
      <c r="J241" s="249"/>
      <c r="K241" s="248"/>
      <c r="L241" s="249">
        <f t="shared" si="9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9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9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9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9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50"/>
      <c r="I246" s="169"/>
      <c r="J246" s="172"/>
      <c r="K246" s="170"/>
      <c r="L246" s="172">
        <f t="shared" si="9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251"/>
      <c r="J247" s="172"/>
      <c r="K247" s="217"/>
      <c r="L247" s="172">
        <f t="shared" si="9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9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9"/>
        <v>14</v>
      </c>
      <c r="M249" s="170"/>
      <c r="N249" s="169"/>
      <c r="O249" s="169"/>
    </row>
    <row r="250" spans="2:16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9"/>
        <v>14</v>
      </c>
      <c r="M250" s="170"/>
      <c r="N250" s="169"/>
      <c r="O250" s="169"/>
    </row>
    <row r="251" spans="2:16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9"/>
        <v>14</v>
      </c>
      <c r="M251" s="170"/>
      <c r="N251" s="169"/>
      <c r="O251" s="169"/>
    </row>
    <row r="252" spans="2:16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9"/>
        <v>14</v>
      </c>
      <c r="M252" s="170"/>
      <c r="N252" s="169"/>
      <c r="O252" s="169"/>
    </row>
    <row r="253" spans="2:16">
      <c r="B253" s="169"/>
      <c r="C253" s="170"/>
      <c r="D253" s="170"/>
      <c r="E253" s="250"/>
      <c r="F253" s="159"/>
      <c r="G253" s="170"/>
      <c r="H253" s="217"/>
      <c r="I253" s="169"/>
      <c r="J253" s="172"/>
      <c r="K253" s="170"/>
      <c r="L253" s="172">
        <f t="shared" si="9"/>
        <v>14</v>
      </c>
      <c r="M253" s="170"/>
      <c r="N253" s="169"/>
      <c r="O253" s="169"/>
    </row>
    <row r="254" spans="2:16" s="168" customFormat="1">
      <c r="B254" s="169"/>
      <c r="C254" s="170"/>
      <c r="D254" s="170"/>
      <c r="E254" s="170"/>
      <c r="F254" s="159"/>
      <c r="G254" s="170"/>
      <c r="H254" s="217"/>
      <c r="I254" s="251"/>
      <c r="J254" s="172"/>
      <c r="K254" s="170"/>
      <c r="L254" s="172">
        <f t="shared" si="9"/>
        <v>14</v>
      </c>
      <c r="M254" s="170"/>
      <c r="N254" s="169"/>
      <c r="O254" s="169"/>
      <c r="P254" s="52"/>
    </row>
    <row r="255" spans="2:16">
      <c r="B255" s="169"/>
      <c r="C255" s="170"/>
      <c r="D255" s="170"/>
      <c r="E255" s="170"/>
      <c r="F255" s="159"/>
      <c r="G255" s="170"/>
      <c r="H255" s="217"/>
      <c r="I255" s="251"/>
      <c r="J255" s="172"/>
      <c r="K255" s="170"/>
      <c r="L255" s="172">
        <f t="shared" si="9"/>
        <v>14</v>
      </c>
      <c r="M255" s="170"/>
      <c r="N255" s="169"/>
      <c r="O255" s="169"/>
    </row>
    <row r="256" spans="2:16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9"/>
        <v>14</v>
      </c>
      <c r="M256" s="170"/>
      <c r="N256" s="169"/>
      <c r="O256" s="169"/>
    </row>
    <row r="257" spans="1:16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9"/>
        <v>14</v>
      </c>
      <c r="M257" s="170"/>
      <c r="N257" s="169"/>
      <c r="O257" s="169"/>
    </row>
    <row r="258" spans="1:16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9"/>
        <v>14</v>
      </c>
      <c r="M258" s="170"/>
      <c r="N258" s="169"/>
      <c r="O258" s="169"/>
    </row>
    <row r="259" spans="1:16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9"/>
        <v>14</v>
      </c>
      <c r="M259" s="170"/>
      <c r="N259" s="169"/>
      <c r="O259" s="169"/>
    </row>
    <row r="260" spans="1:16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9"/>
        <v>14</v>
      </c>
      <c r="M260" s="170"/>
      <c r="N260" s="169"/>
      <c r="O260" s="169"/>
    </row>
    <row r="261" spans="1:16">
      <c r="B261" s="169"/>
      <c r="C261" s="170"/>
      <c r="D261" s="170"/>
      <c r="E261" s="170"/>
      <c r="F261" s="159"/>
      <c r="G261" s="170"/>
      <c r="H261" s="250"/>
      <c r="I261" s="169"/>
      <c r="J261" s="172"/>
      <c r="K261" s="250"/>
      <c r="L261" s="172">
        <f t="shared" si="9"/>
        <v>14</v>
      </c>
      <c r="M261" s="170"/>
      <c r="N261" s="169"/>
      <c r="O261" s="169"/>
    </row>
    <row r="262" spans="1:16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9"/>
        <v>14</v>
      </c>
      <c r="M262" s="170"/>
      <c r="N262" s="169"/>
      <c r="O262" s="169"/>
    </row>
    <row r="263" spans="1:16">
      <c r="B263" s="251"/>
      <c r="C263" s="170"/>
      <c r="D263" s="170"/>
      <c r="E263" s="170"/>
      <c r="F263" s="159"/>
      <c r="G263" s="170"/>
      <c r="H263" s="217"/>
      <c r="I263" s="251"/>
      <c r="J263" s="172"/>
      <c r="K263" s="250"/>
      <c r="L263" s="172">
        <f t="shared" si="9"/>
        <v>14</v>
      </c>
      <c r="M263" s="170"/>
      <c r="N263" s="169"/>
      <c r="O263" s="169"/>
    </row>
    <row r="264" spans="1:16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9"/>
        <v>14</v>
      </c>
      <c r="M264" s="170"/>
      <c r="N264" s="169"/>
      <c r="O264" s="169"/>
    </row>
    <row r="265" spans="1:16" s="314" customFormat="1">
      <c r="A265" s="305"/>
      <c r="B265" s="306"/>
      <c r="C265" s="307"/>
      <c r="D265" s="307"/>
      <c r="E265" s="307"/>
      <c r="F265" s="308"/>
      <c r="G265" s="307"/>
      <c r="H265" s="309"/>
      <c r="I265" s="306"/>
      <c r="J265" s="310"/>
      <c r="K265" s="311"/>
      <c r="L265" s="310">
        <f t="shared" si="9"/>
        <v>14</v>
      </c>
      <c r="M265" s="307"/>
      <c r="N265" s="312"/>
      <c r="O265" s="312"/>
      <c r="P265" s="313" t="s">
        <v>489</v>
      </c>
    </row>
    <row r="266" spans="1:16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9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72">
        <f t="shared" si="9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72">
        <f t="shared" si="9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72">
        <f t="shared" si="9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9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2"/>
      <c r="H271" s="229"/>
      <c r="I271" s="218"/>
      <c r="J271" s="15"/>
      <c r="K271" s="12"/>
      <c r="L271" s="15">
        <f t="shared" si="9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9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"/>
      <c r="J273" s="15"/>
      <c r="K273" s="1"/>
      <c r="L273" s="15">
        <f t="shared" si="9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"/>
      <c r="H274" s="229"/>
      <c r="I274" s="218"/>
      <c r="J274" s="15"/>
      <c r="K274" s="12"/>
      <c r="L274" s="15">
        <f t="shared" si="9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9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5">
        <f t="shared" si="9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9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9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9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9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9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9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9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9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9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9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9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9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9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9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9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9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9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9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9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9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9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9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9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9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9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ref="L302:L329" si="10">IF(K302="O",J302+21,J302+14)</f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0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0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0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0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0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0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0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0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0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0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0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0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0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0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0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0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0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0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0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0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0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0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0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0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0"/>
        <v>14</v>
      </c>
      <c r="M329" s="12"/>
      <c r="N329" s="13"/>
      <c r="O329" s="13"/>
    </row>
  </sheetData>
  <autoFilter ref="B2:P329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09" activePane="bottomLeft" state="frozen"/>
      <selection pane="bottomLeft" activeCell="D225" sqref="D22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>
      <c r="C200" s="285" t="s">
        <v>1049</v>
      </c>
      <c r="D200" s="284" t="s">
        <v>1385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>
      <c r="C201" s="13" t="s">
        <v>59</v>
      </c>
      <c r="D201" s="284" t="s">
        <v>1384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>
      <c r="C206" s="285" t="s">
        <v>1357</v>
      </c>
      <c r="D206" s="284" t="s">
        <v>1389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>
      <c r="C207" s="285" t="s">
        <v>858</v>
      </c>
      <c r="D207" s="284" t="s">
        <v>1361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>
      <c r="C209" s="285" t="s">
        <v>829</v>
      </c>
      <c r="D209" s="284" t="s">
        <v>1437</v>
      </c>
      <c r="E209" s="12"/>
      <c r="F209" s="364" t="s">
        <v>1191</v>
      </c>
      <c r="G209" s="377" t="s">
        <v>1386</v>
      </c>
      <c r="H209" s="217" t="s">
        <v>851</v>
      </c>
      <c r="I209" s="315" t="s">
        <v>1362</v>
      </c>
      <c r="J209" s="12"/>
      <c r="K209" s="13" t="s">
        <v>1436</v>
      </c>
    </row>
    <row r="210" spans="3:11">
      <c r="C210" s="285" t="s">
        <v>829</v>
      </c>
      <c r="D210" s="12"/>
      <c r="E210" s="12"/>
      <c r="F210" s="284" t="s">
        <v>828</v>
      </c>
      <c r="G210" s="193" t="s">
        <v>1387</v>
      </c>
      <c r="H210" s="217" t="s">
        <v>1364</v>
      </c>
      <c r="I210" s="315" t="s">
        <v>1365</v>
      </c>
      <c r="J210" s="12"/>
      <c r="K210" s="13"/>
    </row>
    <row r="211" spans="3:11">
      <c r="C211" s="285" t="s">
        <v>1399</v>
      </c>
      <c r="D211" s="284" t="s">
        <v>1398</v>
      </c>
      <c r="E211" s="12"/>
      <c r="F211" s="362" t="s">
        <v>640</v>
      </c>
      <c r="G211" s="193" t="s">
        <v>1393</v>
      </c>
      <c r="H211" s="217" t="s">
        <v>1366</v>
      </c>
      <c r="I211" s="315" t="s">
        <v>1367</v>
      </c>
      <c r="J211" s="12"/>
      <c r="K211" s="13"/>
    </row>
    <row r="212" spans="3:11">
      <c r="C212" s="285" t="s">
        <v>1022</v>
      </c>
      <c r="D212" s="284" t="s">
        <v>1400</v>
      </c>
      <c r="E212" s="12"/>
      <c r="F212" s="362" t="s">
        <v>640</v>
      </c>
      <c r="G212" s="193" t="s">
        <v>1395</v>
      </c>
      <c r="H212" s="217" t="s">
        <v>831</v>
      </c>
      <c r="I212" s="315" t="s">
        <v>1368</v>
      </c>
      <c r="J212" s="12"/>
      <c r="K212" s="13"/>
    </row>
    <row r="213" spans="3:11">
      <c r="C213" s="285" t="s">
        <v>1022</v>
      </c>
      <c r="D213" s="12"/>
      <c r="E213" s="12"/>
      <c r="F213" s="284" t="s">
        <v>1401</v>
      </c>
      <c r="G213" s="193" t="s">
        <v>1396</v>
      </c>
      <c r="H213" s="217" t="s">
        <v>831</v>
      </c>
      <c r="I213" s="315" t="s">
        <v>1370</v>
      </c>
      <c r="J213" s="12"/>
      <c r="K213" s="13"/>
    </row>
    <row r="214" spans="3:11">
      <c r="C214" s="285" t="s">
        <v>1412</v>
      </c>
      <c r="D214" s="284" t="s">
        <v>1413</v>
      </c>
      <c r="E214" s="12"/>
      <c r="F214" s="250" t="s">
        <v>313</v>
      </c>
      <c r="G214" s="159" t="s">
        <v>1376</v>
      </c>
      <c r="H214" s="217" t="s">
        <v>831</v>
      </c>
      <c r="I214" s="315" t="s">
        <v>1378</v>
      </c>
      <c r="J214" s="12"/>
      <c r="K214" s="13"/>
    </row>
    <row r="215" spans="3:11">
      <c r="C215" s="285" t="s">
        <v>1431</v>
      </c>
      <c r="D215" s="284" t="s">
        <v>1430</v>
      </c>
      <c r="E215" s="12"/>
      <c r="F215" s="304" t="s">
        <v>1429</v>
      </c>
      <c r="G215" s="193" t="s">
        <v>1428</v>
      </c>
      <c r="H215" s="217" t="s">
        <v>831</v>
      </c>
      <c r="I215" s="315" t="s">
        <v>1383</v>
      </c>
      <c r="J215" s="12"/>
      <c r="K215" s="13"/>
    </row>
    <row r="216" spans="3:11">
      <c r="C216" s="285" t="s">
        <v>1442</v>
      </c>
      <c r="D216" s="304" t="s">
        <v>1440</v>
      </c>
      <c r="E216" s="12"/>
      <c r="F216" s="250" t="s">
        <v>313</v>
      </c>
      <c r="G216" s="193" t="s">
        <v>1441</v>
      </c>
      <c r="H216" s="217" t="s">
        <v>831</v>
      </c>
      <c r="I216" s="315" t="s">
        <v>1408</v>
      </c>
      <c r="J216" s="12"/>
      <c r="K216" s="13"/>
    </row>
    <row r="217" spans="3:11">
      <c r="C217" s="285" t="s">
        <v>912</v>
      </c>
      <c r="D217" s="12"/>
      <c r="E217" s="12"/>
      <c r="F217" s="284" t="s">
        <v>1444</v>
      </c>
      <c r="G217" s="193" t="s">
        <v>1443</v>
      </c>
      <c r="H217" s="217" t="s">
        <v>905</v>
      </c>
      <c r="I217" s="315" t="s">
        <v>1406</v>
      </c>
      <c r="J217" s="12"/>
      <c r="K217" s="13"/>
    </row>
    <row r="218" spans="3:11">
      <c r="C218" s="285" t="s">
        <v>1464</v>
      </c>
      <c r="D218" s="284" t="s">
        <v>1491</v>
      </c>
      <c r="E218" s="12"/>
      <c r="F218" s="395" t="s">
        <v>1492</v>
      </c>
      <c r="G218" s="377" t="s">
        <v>1463</v>
      </c>
      <c r="H218" s="187" t="s">
        <v>1465</v>
      </c>
      <c r="I218" s="285" t="s">
        <v>1466</v>
      </c>
      <c r="J218" s="12"/>
      <c r="K218" s="13"/>
    </row>
    <row r="219" spans="3:11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>
      <c r="C220" s="285" t="s">
        <v>858</v>
      </c>
      <c r="D220" s="12"/>
      <c r="E220" s="12"/>
      <c r="F220" s="284" t="s">
        <v>1471</v>
      </c>
      <c r="G220" s="193" t="s">
        <v>1468</v>
      </c>
      <c r="H220" s="187" t="s">
        <v>1470</v>
      </c>
      <c r="I220" s="285" t="s">
        <v>1469</v>
      </c>
      <c r="J220" s="12"/>
      <c r="K220" s="13"/>
    </row>
    <row r="221" spans="3:11">
      <c r="C221" s="285" t="s">
        <v>829</v>
      </c>
      <c r="D221" s="12"/>
      <c r="E221" s="12"/>
      <c r="F221" s="12" t="s">
        <v>1179</v>
      </c>
      <c r="G221" s="377" t="s">
        <v>1472</v>
      </c>
      <c r="H221" s="187" t="s">
        <v>1470</v>
      </c>
      <c r="I221" s="285" t="s">
        <v>1473</v>
      </c>
      <c r="J221" s="12"/>
      <c r="K221" s="13"/>
    </row>
    <row r="222" spans="3:11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>
      <c r="C223" s="285" t="s">
        <v>858</v>
      </c>
      <c r="D223" s="12" t="s">
        <v>1510</v>
      </c>
      <c r="E223" s="12"/>
      <c r="F223" s="364" t="s">
        <v>1191</v>
      </c>
      <c r="G223" s="193" t="s">
        <v>1479</v>
      </c>
      <c r="H223" s="217" t="s">
        <v>851</v>
      </c>
      <c r="I223" s="315" t="s">
        <v>1446</v>
      </c>
      <c r="J223" s="12"/>
      <c r="K223" s="13"/>
    </row>
    <row r="224" spans="3:11">
      <c r="C224" s="315" t="s">
        <v>829</v>
      </c>
      <c r="D224" s="304" t="s">
        <v>1511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>
      <c r="C225" s="285" t="s">
        <v>1482</v>
      </c>
      <c r="D225" s="284" t="s">
        <v>1481</v>
      </c>
      <c r="E225" s="12"/>
      <c r="F225" s="250" t="s">
        <v>515</v>
      </c>
      <c r="G225" s="159" t="s">
        <v>1450</v>
      </c>
      <c r="H225" s="217" t="s">
        <v>851</v>
      </c>
      <c r="I225" s="315" t="s">
        <v>1451</v>
      </c>
      <c r="J225" s="12"/>
      <c r="K225" s="13"/>
    </row>
    <row r="226" spans="3:11">
      <c r="C226" s="285" t="s">
        <v>832</v>
      </c>
      <c r="D226" s="284" t="s">
        <v>1509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1480</v>
      </c>
    </row>
    <row r="227" spans="3:11">
      <c r="C227" s="315" t="s">
        <v>858</v>
      </c>
      <c r="D227" s="170"/>
      <c r="E227" s="170"/>
      <c r="F227" s="304" t="s">
        <v>1484</v>
      </c>
      <c r="G227" s="159" t="s">
        <v>1461</v>
      </c>
      <c r="H227" s="217" t="s">
        <v>1458</v>
      </c>
      <c r="I227" s="315" t="s">
        <v>1457</v>
      </c>
      <c r="J227" s="12"/>
      <c r="K227" s="13"/>
    </row>
    <row r="228" spans="3:11">
      <c r="C228" s="315" t="s">
        <v>858</v>
      </c>
      <c r="D228" s="284" t="s">
        <v>1483</v>
      </c>
      <c r="E228" s="12"/>
      <c r="F228" s="250" t="s">
        <v>313</v>
      </c>
      <c r="G228" s="159" t="s">
        <v>1414</v>
      </c>
      <c r="H228" s="217" t="s">
        <v>831</v>
      </c>
      <c r="I228" s="315" t="s">
        <v>1415</v>
      </c>
      <c r="J228" s="12"/>
      <c r="K228" s="13"/>
    </row>
    <row r="229" spans="3:11">
      <c r="C229" s="285" t="s">
        <v>858</v>
      </c>
      <c r="D229" s="284" t="s">
        <v>1489</v>
      </c>
      <c r="E229" s="12"/>
      <c r="F229" s="250" t="s">
        <v>515</v>
      </c>
      <c r="G229" s="159" t="s">
        <v>1474</v>
      </c>
      <c r="H229" s="217" t="s">
        <v>831</v>
      </c>
      <c r="I229" s="315" t="s">
        <v>1475</v>
      </c>
      <c r="J229" s="12"/>
      <c r="K229" s="13"/>
    </row>
    <row r="230" spans="3:11">
      <c r="C230" s="367" t="s">
        <v>832</v>
      </c>
      <c r="D230" s="386" t="s">
        <v>1500</v>
      </c>
      <c r="E230" s="12"/>
      <c r="F230" s="362" t="s">
        <v>1191</v>
      </c>
      <c r="G230" s="350" t="s">
        <v>1485</v>
      </c>
      <c r="H230" s="366" t="s">
        <v>831</v>
      </c>
      <c r="I230" s="367" t="s">
        <v>1487</v>
      </c>
      <c r="J230" s="12"/>
      <c r="K230" s="13"/>
    </row>
    <row r="231" spans="3:11">
      <c r="C231" s="13" t="s">
        <v>59</v>
      </c>
      <c r="D231" s="12"/>
      <c r="E231" s="12"/>
      <c r="F231" s="12" t="s">
        <v>338</v>
      </c>
      <c r="G231" s="308" t="s">
        <v>1493</v>
      </c>
      <c r="H231" s="309" t="s">
        <v>851</v>
      </c>
      <c r="I231" s="396" t="s">
        <v>1494</v>
      </c>
      <c r="J231" s="12"/>
      <c r="K231" s="13"/>
    </row>
    <row r="232" spans="3:11">
      <c r="C232" s="13"/>
      <c r="D232" s="12"/>
      <c r="E232" s="12"/>
      <c r="F232" s="12"/>
      <c r="G232" s="193"/>
      <c r="H232" s="187"/>
      <c r="I232" s="13"/>
      <c r="J232" s="12"/>
      <c r="K232" s="13"/>
    </row>
    <row r="233" spans="3:11">
      <c r="C233" s="13"/>
      <c r="D233" s="12"/>
      <c r="E233" s="12"/>
      <c r="F233" s="12"/>
      <c r="G233" s="193"/>
      <c r="H233" s="187"/>
      <c r="I233" s="13"/>
      <c r="J233" s="12"/>
      <c r="K233" s="13"/>
    </row>
    <row r="234" spans="3:11">
      <c r="C234" s="13"/>
      <c r="D234" s="12"/>
      <c r="E234" s="12"/>
      <c r="F234" s="12"/>
      <c r="G234" s="193"/>
      <c r="H234" s="187"/>
      <c r="I234" s="13"/>
      <c r="J234" s="12"/>
      <c r="K234" s="13"/>
    </row>
    <row r="235" spans="3:11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1373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1416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7" t="s">
        <v>368</v>
      </c>
      <c r="B1" s="408"/>
      <c r="C1" s="408"/>
      <c r="D1" s="408"/>
      <c r="E1" s="40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0" t="s">
        <v>453</v>
      </c>
      <c r="E2" s="41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1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2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2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2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2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2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2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2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12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2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2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2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2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2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2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2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2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2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2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2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3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2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2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2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3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1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2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2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2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2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2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2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2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2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2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2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2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2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3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1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2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2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2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2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2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2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2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2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2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2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3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1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2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2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2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2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2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2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2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2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3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2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2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2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2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2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2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2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2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2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2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2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2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2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2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2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2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3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2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2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2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2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2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2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2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2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2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2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2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2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3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4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5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5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5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5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5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5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5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5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5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6" t="s">
        <v>603</v>
      </c>
      <c r="B105" s="417"/>
      <c r="C105" s="418"/>
      <c r="D105" s="405">
        <f>SUM(D4:D104)</f>
        <v>1832000</v>
      </c>
      <c r="E105" s="40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2021-07-04T05:06:24Z</dcterms:modified>
  <cp:version>1000.0100.01</cp:version>
</cp:coreProperties>
</file>